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D:\Dドキュメント\YWV\2022\20220924\"/>
    </mc:Choice>
  </mc:AlternateContent>
  <xr:revisionPtr revIDLastSave="0" documentId="13_ncr:1_{66EC0AE9-373B-4BE1-90F7-8F250131FCAA}" xr6:coauthVersionLast="47" xr6:coauthVersionMax="47" xr10:uidLastSave="{00000000-0000-0000-0000-000000000000}"/>
  <bookViews>
    <workbookView xWindow="-120" yWindow="-120" windowWidth="30960" windowHeight="16920" tabRatio="424" firstSheet="1" activeTab="1" xr2:uid="{00000000-000D-0000-FFFF-FFFF00000000}"/>
  </bookViews>
  <sheets>
    <sheet name="2018_01議事録" sheetId="1" state="hidden" r:id="rId1"/>
    <sheet name="2022_09アジェンダ" sheetId="42" r:id="rId2"/>
    <sheet name="2022_09役員会出欠表" sheetId="43" r:id="rId3"/>
    <sheet name="2022_07アジェンダ" sheetId="40" r:id="rId4"/>
    <sheet name="2022_07役員会出欠表 " sheetId="41" r:id="rId5"/>
    <sheet name="2022年度カレンダー" sheetId="28" r:id="rId6"/>
    <sheet name="2022_04役員会出欠表 " sheetId="39" state="hidden" r:id="rId7"/>
    <sheet name="2022_04アジェンダ議事録" sheetId="38" r:id="rId8"/>
    <sheet name="2022_01アジェンダ議事録" sheetId="37" r:id="rId9"/>
    <sheet name="2022_01役員会出欠表" sheetId="36" state="hidden" r:id="rId10"/>
    <sheet name="2021_09アジェンダ議事録" sheetId="35" r:id="rId11"/>
    <sheet name="小屋関連テーマ" sheetId="30" state="hidden" r:id="rId12"/>
    <sheet name="役員一覧20210925案" sheetId="33" r:id="rId13"/>
    <sheet name="2021_07アジェンダ議事録" sheetId="34" r:id="rId14"/>
    <sheet name="2021_07役員会出欠表" sheetId="31" state="hidden" r:id="rId15"/>
    <sheet name="2021_04アジェンダ議事録" sheetId="32" state="hidden" r:id="rId16"/>
    <sheet name="2021_01アジェンダ議事録" sheetId="26" state="hidden" r:id="rId17"/>
    <sheet name="役員一覧20201010総会承認" sheetId="29" state="hidden" r:id="rId18"/>
    <sheet name="20191005役員一覧" sheetId="19" state="hidden" r:id="rId19"/>
    <sheet name="2020_09アジェンダ議事録" sheetId="14" state="hidden" r:id="rId20"/>
    <sheet name="2020_0919出欠表" sheetId="25" state="hidden" r:id="rId21"/>
    <sheet name="2020_0711出欠表" sheetId="21" state="hidden" r:id="rId22"/>
    <sheet name="201909役員改選一覧" sheetId="18" state="hidden" r:id="rId23"/>
    <sheet name="2020_07アジェンダ議事録" sheetId="24" state="hidden" r:id="rId24"/>
    <sheet name="2020_01アジェンダ 議事録" sheetId="22" state="hidden" r:id="rId25"/>
    <sheet name="2019_09アジェンダ議事録" sheetId="20" state="hidden" r:id="rId26"/>
    <sheet name="2019_07アジェンダ議事録" sheetId="16" state="hidden" r:id="rId27"/>
    <sheet name="2019_04アジェンダ議事録" sheetId="13" state="hidden" r:id="rId28"/>
    <sheet name="2019_01アジェンダ議事録" sheetId="11" state="hidden" r:id="rId29"/>
    <sheet name="2018_09アジェンダ 議事録" sheetId="10" state="hidden" r:id="rId30"/>
    <sheet name="2018_07アジェンダ議事録" sheetId="7" state="hidden" r:id="rId31"/>
    <sheet name="2018_04アジェンダ議事録" sheetId="5" state="hidden" r:id="rId32"/>
    <sheet name="2018_01アジェンダ議事録" sheetId="6" state="hidden" r:id="rId33"/>
    <sheet name="2017_09議事録" sheetId="2" state="hidden" r:id="rId34"/>
    <sheet name="2018_01新年会" sheetId="3" state="hidden" r:id="rId35"/>
  </sheets>
  <definedNames>
    <definedName name="_xlnm._FilterDatabase" localSheetId="22" hidden="1">'201909役員改選一覧'!$A$2:$K$62</definedName>
    <definedName name="_xlnm._FilterDatabase" localSheetId="14" hidden="1">'2021_07役員会出欠表'!$A$2:$F$71</definedName>
    <definedName name="_xlnm._FilterDatabase" localSheetId="9" hidden="1">'2022_01役員会出欠表'!$A$2:$F$71</definedName>
    <definedName name="_xlnm._FilterDatabase" localSheetId="6" hidden="1">'2022_04役員会出欠表 '!$A$2:$H$71</definedName>
    <definedName name="_xlnm._FilterDatabase" localSheetId="4" hidden="1">'2022_07役員会出欠表 '!$A$2:$H$71</definedName>
    <definedName name="_xlnm._FilterDatabase" localSheetId="2" hidden="1">'2022_09役員会出欠表'!$A$2:$H$71</definedName>
    <definedName name="_xlnm.Print_Area" localSheetId="30">'2018_07アジェンダ議事録'!$A$1:$H$76</definedName>
    <definedName name="_xlnm.Print_Area" localSheetId="29">'2018_09アジェンダ 議事録'!$A$1:$P$41</definedName>
    <definedName name="_xlnm.Print_Area" localSheetId="28">'2019_01アジェンダ議事録'!$A$1:$R$35</definedName>
    <definedName name="_xlnm.Print_Area" localSheetId="27">'2019_04アジェンダ議事録'!$A$1:$R$35</definedName>
    <definedName name="_xlnm.Print_Area" localSheetId="26">'2019_07アジェンダ議事録'!$A$1:$R$35</definedName>
    <definedName name="_xlnm.Print_Area" localSheetId="25">'2019_09アジェンダ議事録'!$A$1:$R$33</definedName>
    <definedName name="_xlnm.Print_Area" localSheetId="24">'2020_01アジェンダ 議事録'!$A$1:$R$37</definedName>
    <definedName name="_xlnm.Print_Area" localSheetId="23">'2020_07アジェンダ議事録'!$A$1:$S$51</definedName>
    <definedName name="_xlnm.Print_Area" localSheetId="19">'2020_09アジェンダ議事録'!$A$1:$F$36</definedName>
    <definedName name="_xlnm.Print_Area" localSheetId="16">'2021_01アジェンダ議事録'!$A$1:$F$34</definedName>
    <definedName name="_xlnm.Print_Area" localSheetId="15">'2021_04アジェンダ議事録'!$A$1:$F$32</definedName>
    <definedName name="_xlnm.Print_Area" localSheetId="13">'2021_07アジェンダ議事録'!$A$1:$F$35</definedName>
    <definedName name="_xlnm.Print_Area" localSheetId="14">'2021_07役員会出欠表'!$A$2:$M$74</definedName>
    <definedName name="_xlnm.Print_Area" localSheetId="9">'2022_01役員会出欠表'!$A$1:$N$81</definedName>
    <definedName name="_xlnm.Print_Area" localSheetId="6">'2022_04役員会出欠表 '!$A$1:$R$103</definedName>
    <definedName name="_xlnm.Print_Area" localSheetId="4">'2022_07役員会出欠表 '!$A$1:$S$102</definedName>
    <definedName name="_xlnm.Print_Area" localSheetId="2">'2022_09役員会出欠表'!$A$1:$S$102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 i="43" l="1"/>
  <c r="P5" i="43"/>
  <c r="O5" i="43"/>
  <c r="N5" i="43"/>
  <c r="Q4" i="43"/>
  <c r="P4" i="43"/>
  <c r="O4" i="43"/>
  <c r="N4" i="43"/>
  <c r="R3" i="43"/>
  <c r="Q3" i="43"/>
  <c r="P3" i="43"/>
  <c r="O3" i="43"/>
  <c r="N3" i="43"/>
  <c r="Q5" i="41"/>
  <c r="P5" i="41"/>
  <c r="O5" i="41"/>
  <c r="N5" i="41"/>
  <c r="Q4" i="41"/>
  <c r="P4" i="41"/>
  <c r="O4" i="41"/>
  <c r="N4" i="41"/>
  <c r="R3" i="41"/>
  <c r="Q3" i="41"/>
  <c r="P3" i="41"/>
  <c r="O3" i="41"/>
  <c r="N3" i="41"/>
  <c r="N5" i="39"/>
  <c r="O5" i="39"/>
  <c r="O4" i="39"/>
  <c r="N4" i="39"/>
  <c r="M4" i="39"/>
  <c r="M5" i="39"/>
  <c r="P5" i="39"/>
  <c r="P4" i="39"/>
  <c r="P3" i="39"/>
  <c r="Q3" i="39"/>
  <c r="N3" i="39"/>
  <c r="O3" i="39"/>
  <c r="M3" i="39"/>
  <c r="K5" i="36"/>
  <c r="K4" i="36"/>
  <c r="M3" i="36"/>
  <c r="L3" i="36"/>
  <c r="K3" i="36"/>
  <c r="K5" i="31"/>
  <c r="M3" i="31" l="1"/>
  <c r="K4" i="31"/>
  <c r="L3" i="31" l="1"/>
  <c r="K3" i="31"/>
  <c r="K7" i="25"/>
  <c r="J4" i="25"/>
  <c r="J3" i="25"/>
  <c r="J7" i="25" l="1"/>
  <c r="K3" i="21"/>
  <c r="K5" i="21" s="1"/>
  <c r="J3" i="21"/>
  <c r="J5" i="21" s="1"/>
  <c r="I27" i="3" l="1"/>
  <c r="G27" i="3"/>
  <c r="E27" i="3"/>
  <c r="D27" i="3"/>
</calcChain>
</file>

<file path=xl/sharedStrings.xml><?xml version="1.0" encoding="utf-8"?>
<sst xmlns="http://schemas.openxmlformats.org/spreadsheetml/2006/main" count="4477" uniqueCount="1068">
  <si>
    <t>＜アジェンダ＞</t>
    <phoneticPr fontId="7"/>
  </si>
  <si>
    <t>＜議事録＞</t>
  </si>
  <si>
    <t>　●決議事項　◎次回以降討議事項　（無印）報告</t>
  </si>
  <si>
    <t>日時</t>
  </si>
  <si>
    <t>2018－1－27（土）14:00～17:00</t>
    <phoneticPr fontId="7"/>
  </si>
  <si>
    <t>場所</t>
  </si>
  <si>
    <t>川崎市産業振興会館（第1会議室）</t>
    <rPh sb="3" eb="5">
      <t>サンギョウ</t>
    </rPh>
    <rPh sb="5" eb="7">
      <t>シンコウ</t>
    </rPh>
    <rPh sb="7" eb="9">
      <t>カイカン</t>
    </rPh>
    <phoneticPr fontId="7"/>
  </si>
  <si>
    <t>1.</t>
    <phoneticPr fontId="7"/>
  </si>
  <si>
    <t>全体討議事項(案)</t>
    <rPh sb="0" eb="2">
      <t>ゼンタイ</t>
    </rPh>
    <rPh sb="2" eb="4">
      <t>トウギ</t>
    </rPh>
    <rPh sb="4" eb="6">
      <t>ジコウ</t>
    </rPh>
    <rPh sb="7" eb="8">
      <t>アン</t>
    </rPh>
    <phoneticPr fontId="7"/>
  </si>
  <si>
    <t>①</t>
    <phoneticPr fontId="7"/>
  </si>
  <si>
    <t>2018年度スケジュール検討…公式会議スケジュール</t>
    <rPh sb="4" eb="6">
      <t>ネンド</t>
    </rPh>
    <rPh sb="12" eb="14">
      <t>ケントウ</t>
    </rPh>
    <rPh sb="15" eb="17">
      <t>コウシキ</t>
    </rPh>
    <rPh sb="17" eb="19">
      <t>カイギ</t>
    </rPh>
    <phoneticPr fontId="7"/>
  </si>
  <si>
    <t>②</t>
    <phoneticPr fontId="7"/>
  </si>
  <si>
    <t>卒業生基金対応（今後の進め方について）</t>
    <rPh sb="0" eb="2">
      <t>ソツギョウシキ</t>
    </rPh>
    <rPh sb="3" eb="5">
      <t>キキン</t>
    </rPh>
    <rPh sb="4" eb="6">
      <t>タイオウ</t>
    </rPh>
    <rPh sb="8" eb="10">
      <t>コンゴ</t>
    </rPh>
    <rPh sb="11" eb="12">
      <t>スス</t>
    </rPh>
    <rPh sb="13" eb="14">
      <t>カタ</t>
    </rPh>
    <phoneticPr fontId="7"/>
  </si>
  <si>
    <t>その他討議事項（小屋50周年企画／現役説明会の進め方）</t>
    <rPh sb="3" eb="5">
      <t>トウギ</t>
    </rPh>
    <rPh sb="5" eb="7">
      <t>ジコウ</t>
    </rPh>
    <rPh sb="8" eb="10">
      <t>コヤ</t>
    </rPh>
    <rPh sb="12" eb="14">
      <t>シュウネン</t>
    </rPh>
    <rPh sb="14" eb="16">
      <t>キカク</t>
    </rPh>
    <rPh sb="17" eb="19">
      <t>ゲンエキ</t>
    </rPh>
    <rPh sb="19" eb="22">
      <t>セツメイカイ</t>
    </rPh>
    <rPh sb="23" eb="24">
      <t>スス</t>
    </rPh>
    <rPh sb="25" eb="26">
      <t>カタ</t>
    </rPh>
    <phoneticPr fontId="7"/>
  </si>
  <si>
    <t>２．</t>
    <phoneticPr fontId="7"/>
  </si>
  <si>
    <t>委員会報告事項</t>
    <rPh sb="5" eb="7">
      <t>ジコウ</t>
    </rPh>
    <phoneticPr fontId="7"/>
  </si>
  <si>
    <t>総務</t>
    <rPh sb="0" eb="2">
      <t>ソウム</t>
    </rPh>
    <phoneticPr fontId="7"/>
  </si>
  <si>
    <t>山川</t>
    <rPh sb="0" eb="2">
      <t>ヤマカワ</t>
    </rPh>
    <phoneticPr fontId="7"/>
  </si>
  <si>
    <t>榎本</t>
  </si>
  <si>
    <t>編集</t>
    <rPh sb="0" eb="2">
      <t>ヘンシュウ</t>
    </rPh>
    <phoneticPr fontId="7"/>
  </si>
  <si>
    <t>石垣</t>
  </si>
  <si>
    <t>山行</t>
    <rPh sb="0" eb="2">
      <t>サンコウ</t>
    </rPh>
    <phoneticPr fontId="7"/>
  </si>
  <si>
    <t>山口</t>
    <rPh sb="0" eb="2">
      <t>ヤマグチ</t>
    </rPh>
    <phoneticPr fontId="7"/>
  </si>
  <si>
    <t>⑤</t>
    <phoneticPr fontId="7"/>
  </si>
  <si>
    <t>部史</t>
    <phoneticPr fontId="7"/>
  </si>
  <si>
    <t>⑥</t>
    <phoneticPr fontId="7"/>
  </si>
  <si>
    <t>ＨＰ</t>
    <phoneticPr fontId="7"/>
  </si>
  <si>
    <t>白木</t>
    <rPh sb="0" eb="2">
      <t>シラキ</t>
    </rPh>
    <phoneticPr fontId="7"/>
  </si>
  <si>
    <t>3.</t>
    <phoneticPr fontId="7"/>
  </si>
  <si>
    <t>2017年度　第4回役員会アジェンダ＆議事録</t>
  </si>
  <si>
    <t>2017－9－30（土）14:00～17:00</t>
  </si>
  <si>
    <t xml:space="preserve">(1)嘉納 (2)吉野 (3)吉村　(9)鈴木  (12)榎本 </t>
  </si>
  <si>
    <t>川崎市中原市民館（第3会議室）</t>
  </si>
  <si>
    <t>(17)白須　(18)山口　(19)磯尾　(20)石垣　西田  (21)白木</t>
  </si>
  <si>
    <t>(23)木村　吉田　(26)毛塚　(27)池野　(28)楠本　(29)松本</t>
  </si>
  <si>
    <t>(34)小野　親跡　（現役）59期　岡崎　藤岡　計21人</t>
  </si>
  <si>
    <t>１．各委員会報告</t>
  </si>
  <si>
    <t>（総務）</t>
  </si>
  <si>
    <t>（西田）</t>
  </si>
  <si>
    <t>会則変更</t>
  </si>
  <si>
    <t>●①個人情報の扱いと②書面決議（電磁媒体審議）➂個人情報管理方針</t>
  </si>
  <si>
    <t>　を決定した。詳細検討のうえ、①　②につき会則へ追加、➂は公開する。</t>
  </si>
  <si>
    <t>吉田</t>
  </si>
  <si>
    <t>名簿管理ＳＹＳデモ</t>
  </si>
  <si>
    <t>吉田さん開発の管理システムのデモを実施。本格導入に向けて調整する。</t>
  </si>
  <si>
    <t>（山小屋）</t>
  </si>
  <si>
    <t>小屋整備予定ほか</t>
  </si>
  <si>
    <t>造林小屋補修や道補修（砂利工事）実施（大変ご苦労様です）。</t>
  </si>
  <si>
    <t>10/7-9キノコ採り・山行（諸角さん）　④11/3-5小屋締め</t>
  </si>
  <si>
    <t>（編集）</t>
  </si>
  <si>
    <t>6７号予定</t>
  </si>
  <si>
    <t>11/17原稿〆、12/3入稿、12/17会報発送</t>
  </si>
  <si>
    <t>60周年記念山行集</t>
  </si>
  <si>
    <t>自由投稿まだ一本なので募集します。</t>
  </si>
  <si>
    <t>（山行）</t>
  </si>
  <si>
    <t>山口</t>
  </si>
  <si>
    <t>2018山行計画（予定）</t>
  </si>
  <si>
    <t>●　①1/20　高川山　976m　6.9km</t>
  </si>
  <si>
    <t>　　 ②5/19  櫛形山　2052m</t>
  </si>
  <si>
    <t xml:space="preserve"> 　　③9/29  谷川岳　1977m</t>
  </si>
  <si>
    <t xml:space="preserve">     ＊20期台～参加促進したい。</t>
  </si>
  <si>
    <t>（HP）</t>
  </si>
  <si>
    <t>白木</t>
  </si>
  <si>
    <t>ＳＳＬ導入</t>
  </si>
  <si>
    <t>ＳＳＬセキュリテーにつき歴史館での担保をチェックする。</t>
  </si>
  <si>
    <t>（編纂）</t>
  </si>
  <si>
    <t>嘉納</t>
  </si>
  <si>
    <t>部史編纂委員会規程</t>
  </si>
  <si>
    <t>成案を次回役員会にて審議</t>
  </si>
  <si>
    <t>個人情報管理</t>
  </si>
  <si>
    <t>歴史館にも上記内容を表示する</t>
  </si>
  <si>
    <t>（会計）</t>
  </si>
  <si>
    <t>松本</t>
  </si>
  <si>
    <t>２０１７実績　２０１８予算案</t>
  </si>
  <si>
    <t>●会計幹事から説明があり、若干の修正あるも承認。</t>
  </si>
  <si>
    <t>（現役）</t>
  </si>
  <si>
    <t>59期</t>
  </si>
  <si>
    <t>岡崎　藤岡</t>
  </si>
  <si>
    <t>8/30-31富士山（＋上ノ山先生、女子）、　秋山登山　追いコン12月</t>
  </si>
  <si>
    <t>２．現役コミュニケ深化</t>
  </si>
  <si>
    <t>OB会説明会（山川　西田）</t>
  </si>
  <si>
    <t>◎福山さん（58期）小山さん（59期）と日程と場所を検討する。</t>
  </si>
  <si>
    <t>3．OB総会</t>
  </si>
  <si>
    <t>10/14(土)横国DAY</t>
  </si>
  <si>
    <t>HCDから横国DAYに変更</t>
  </si>
  <si>
    <t>10:00～11:30 OB総会</t>
  </si>
  <si>
    <t>9:30受付</t>
  </si>
  <si>
    <t>国際教育センター306</t>
  </si>
  <si>
    <t>10:00～11：30　OB総会、記念撮影</t>
  </si>
  <si>
    <t>＜議事案＞</t>
  </si>
  <si>
    <t>9：00すぎ集合（総務ほか）</t>
  </si>
  <si>
    <t>１）活動報告・計画、60周年企画、期別幹事体制　審議</t>
  </si>
  <si>
    <t>２）予算実績・計画　審議</t>
  </si>
  <si>
    <t>３）会則変更　審議　（個人情報関連、書面決議）</t>
  </si>
  <si>
    <t>＊ご確認ください～～～＞</t>
  </si>
  <si>
    <t>４）役員改選　審議　（本ファイルの別シート「総会議事」のとおり）</t>
  </si>
  <si>
    <t>５）新OB会員報告・・・確認中</t>
  </si>
  <si>
    <t>６）現役活動報告（活動報告）</t>
  </si>
  <si>
    <t>記念撮影</t>
  </si>
  <si>
    <t>（懇親会）横浜西口の北海道（天理ビル）で予約済。12：00開始予定。</t>
  </si>
  <si>
    <t>　　　　　　従来、ＨＣＤ交流会に参加していたが公式行事としては今回ナシ。</t>
  </si>
  <si>
    <t>次回役員会</t>
  </si>
  <si>
    <t>2018/1/27（土） 14:00～</t>
  </si>
  <si>
    <t>場所未定</t>
  </si>
  <si>
    <t>_</t>
    <phoneticPr fontId="6"/>
  </si>
  <si>
    <t>③</t>
    <phoneticPr fontId="6"/>
  </si>
  <si>
    <t>④</t>
    <phoneticPr fontId="7"/>
  </si>
  <si>
    <t>名簿管理について</t>
    <rPh sb="0" eb="1">
      <t>メイボ</t>
    </rPh>
    <rPh sb="1" eb="3">
      <t>カンリ</t>
    </rPh>
    <phoneticPr fontId="6"/>
  </si>
  <si>
    <t>（石垣）</t>
    <phoneticPr fontId="6"/>
  </si>
  <si>
    <t>2018年役員会新年会参加者</t>
    <rPh sb="4" eb="5">
      <t>ネン</t>
    </rPh>
    <rPh sb="5" eb="7">
      <t>ヤクイン</t>
    </rPh>
    <rPh sb="7" eb="8">
      <t>カイ</t>
    </rPh>
    <rPh sb="8" eb="11">
      <t>シンネンカイ</t>
    </rPh>
    <rPh sb="11" eb="14">
      <t>サンカシャ</t>
    </rPh>
    <phoneticPr fontId="6"/>
  </si>
  <si>
    <t>回答</t>
    <rPh sb="0" eb="2">
      <t>カイトウ</t>
    </rPh>
    <phoneticPr fontId="6"/>
  </si>
  <si>
    <t>氏名</t>
    <rPh sb="0" eb="2">
      <t>シメイ</t>
    </rPh>
    <phoneticPr fontId="6"/>
  </si>
  <si>
    <t>役員会</t>
    <rPh sb="0" eb="3">
      <t>ヤクインカイ</t>
    </rPh>
    <phoneticPr fontId="6"/>
  </si>
  <si>
    <t>新年会</t>
    <rPh sb="0" eb="3">
      <t>シンネンカイ</t>
    </rPh>
    <phoneticPr fontId="6"/>
  </si>
  <si>
    <t>白木</t>
    <rPh sb="0" eb="2">
      <t>シラキ</t>
    </rPh>
    <phoneticPr fontId="6"/>
  </si>
  <si>
    <t>○</t>
    <phoneticPr fontId="6"/>
  </si>
  <si>
    <t>磯尾</t>
    <rPh sb="0" eb="1">
      <t>イソ</t>
    </rPh>
    <rPh sb="1" eb="2">
      <t>オ</t>
    </rPh>
    <phoneticPr fontId="6"/>
  </si>
  <si>
    <t>×</t>
    <phoneticPr fontId="6"/>
  </si>
  <si>
    <t>鈴木</t>
    <rPh sb="0" eb="2">
      <t>スズキ</t>
    </rPh>
    <phoneticPr fontId="6"/>
  </si>
  <si>
    <t>シニア同等</t>
    <rPh sb="3" eb="5">
      <t>ドウトウ</t>
    </rPh>
    <phoneticPr fontId="6"/>
  </si>
  <si>
    <t>吉野</t>
    <rPh sb="0" eb="2">
      <t>ヨシノ</t>
    </rPh>
    <phoneticPr fontId="6"/>
  </si>
  <si>
    <t>シニア</t>
    <phoneticPr fontId="6"/>
  </si>
  <si>
    <t>山川</t>
    <rPh sb="0" eb="2">
      <t>ヤマカワ</t>
    </rPh>
    <phoneticPr fontId="6"/>
  </si>
  <si>
    <t>西田</t>
    <rPh sb="0" eb="2">
      <t>ニシダ</t>
    </rPh>
    <phoneticPr fontId="6"/>
  </si>
  <si>
    <t>石垣</t>
    <rPh sb="0" eb="2">
      <t>イシガキ</t>
    </rPh>
    <phoneticPr fontId="6"/>
  </si>
  <si>
    <t>嘉納</t>
    <rPh sb="0" eb="2">
      <t>カノウ</t>
    </rPh>
    <phoneticPr fontId="6"/>
  </si>
  <si>
    <t>池野</t>
    <rPh sb="0" eb="2">
      <t>イケノ</t>
    </rPh>
    <phoneticPr fontId="6"/>
  </si>
  <si>
    <t>山口</t>
    <rPh sb="0" eb="2">
      <t>ヤマグチ</t>
    </rPh>
    <phoneticPr fontId="6"/>
  </si>
  <si>
    <t>榎本</t>
    <rPh sb="0" eb="2">
      <t>エノモト</t>
    </rPh>
    <phoneticPr fontId="6"/>
  </si>
  <si>
    <t>白須</t>
    <rPh sb="0" eb="2">
      <t>シラス</t>
    </rPh>
    <phoneticPr fontId="6"/>
  </si>
  <si>
    <t>木村(23)</t>
    <rPh sb="0" eb="2">
      <t>キムラ</t>
    </rPh>
    <phoneticPr fontId="6"/>
  </si>
  <si>
    <t>横溝</t>
    <rPh sb="0" eb="2">
      <t>ヨコミゾ</t>
    </rPh>
    <phoneticPr fontId="6"/>
  </si>
  <si>
    <t>木村(17)</t>
    <rPh sb="0" eb="2">
      <t>キムラ</t>
    </rPh>
    <phoneticPr fontId="6"/>
  </si>
  <si>
    <t>楠本</t>
    <rPh sb="0" eb="2">
      <t>クスモト</t>
    </rPh>
    <phoneticPr fontId="6"/>
  </si>
  <si>
    <t>小野</t>
    <rPh sb="0" eb="2">
      <t>オノ</t>
    </rPh>
    <phoneticPr fontId="6"/>
  </si>
  <si>
    <t>上ノ山先生</t>
    <rPh sb="0" eb="1">
      <t>ウエ</t>
    </rPh>
    <rPh sb="2" eb="3">
      <t>ヤマ</t>
    </rPh>
    <rPh sb="3" eb="5">
      <t>センセイ</t>
    </rPh>
    <phoneticPr fontId="6"/>
  </si>
  <si>
    <t>招待</t>
    <rPh sb="0" eb="2">
      <t>ショウタイ</t>
    </rPh>
    <phoneticPr fontId="6"/>
  </si>
  <si>
    <t>和多先生</t>
    <rPh sb="0" eb="2">
      <t>ワダ</t>
    </rPh>
    <rPh sb="2" eb="4">
      <t>センセイ</t>
    </rPh>
    <phoneticPr fontId="6"/>
  </si>
  <si>
    <t>？</t>
    <phoneticPr fontId="6"/>
  </si>
  <si>
    <t>松本</t>
    <rPh sb="0" eb="2">
      <t>マツモト</t>
    </rPh>
    <phoneticPr fontId="6"/>
  </si>
  <si>
    <t>ｸｰﾎﾟﾝ1名無料</t>
    <rPh sb="6" eb="7">
      <t>ナ</t>
    </rPh>
    <rPh sb="7" eb="9">
      <t>ムリョウ</t>
    </rPh>
    <phoneticPr fontId="6"/>
  </si>
  <si>
    <t>出席者</t>
    <rPh sb="0" eb="3">
      <t>シュッセキシャ</t>
    </rPh>
    <phoneticPr fontId="6"/>
  </si>
  <si>
    <t>●西田会長挨拶</t>
    <rPh sb="1" eb="3">
      <t>ニシダ</t>
    </rPh>
    <rPh sb="3" eb="5">
      <t>カイチョウ</t>
    </rPh>
    <rPh sb="5" eb="7">
      <t>アイサツ</t>
    </rPh>
    <phoneticPr fontId="6"/>
  </si>
  <si>
    <t>冒頭挨拶</t>
    <rPh sb="0" eb="2">
      <t>ボウトウ</t>
    </rPh>
    <rPh sb="2" eb="4">
      <t>アイサツ</t>
    </rPh>
    <phoneticPr fontId="6"/>
  </si>
  <si>
    <t>①</t>
    <phoneticPr fontId="6"/>
  </si>
  <si>
    <t>現時点でのスケジュールを別紙のとおり決定</t>
    <rPh sb="0" eb="3">
      <t>ゲンジテン</t>
    </rPh>
    <rPh sb="12" eb="14">
      <t>ベッシ</t>
    </rPh>
    <rPh sb="18" eb="20">
      <t>ケッテイ</t>
    </rPh>
    <phoneticPr fontId="6"/>
  </si>
  <si>
    <t xml:space="preserve">●小山前主将、長島主将挨拶  </t>
    <rPh sb="1" eb="3">
      <t>オヤマ</t>
    </rPh>
    <rPh sb="3" eb="4">
      <t>ゼン</t>
    </rPh>
    <rPh sb="4" eb="6">
      <t>シュショウ</t>
    </rPh>
    <rPh sb="7" eb="9">
      <t>ナガシマ</t>
    </rPh>
    <rPh sb="9" eb="11">
      <t>シュショウ</t>
    </rPh>
    <rPh sb="11" eb="13">
      <t>アイサツ</t>
    </rPh>
    <phoneticPr fontId="6"/>
  </si>
  <si>
    <t>安全に留意して活動を実施したい</t>
    <phoneticPr fontId="6"/>
  </si>
  <si>
    <r>
      <t>　</t>
    </r>
    <r>
      <rPr>
        <b/>
        <sz val="14"/>
        <color rgb="FFFF0000"/>
        <rFont val="Meiryo UI"/>
        <family val="3"/>
        <charset val="128"/>
      </rPr>
      <t>●決議事項</t>
    </r>
    <r>
      <rPr>
        <sz val="14"/>
        <rFont val="Meiryo UI"/>
        <family val="3"/>
        <charset val="128"/>
      </rPr>
      <t>　</t>
    </r>
    <r>
      <rPr>
        <b/>
        <sz val="14"/>
        <color rgb="FF0000FF"/>
        <rFont val="Meiryo UI"/>
        <family val="3"/>
        <charset val="128"/>
      </rPr>
      <t>◎次回以降討議事項</t>
    </r>
    <r>
      <rPr>
        <sz val="14"/>
        <rFont val="Meiryo UI"/>
        <family val="3"/>
        <charset val="128"/>
      </rPr>
      <t>　</t>
    </r>
    <r>
      <rPr>
        <b/>
        <sz val="14"/>
        <rFont val="Meiryo UI"/>
        <family val="3"/>
        <charset val="128"/>
      </rPr>
      <t>（無印）報告</t>
    </r>
    <phoneticPr fontId="6"/>
  </si>
  <si>
    <t>②</t>
    <phoneticPr fontId="6"/>
  </si>
  <si>
    <t>基金対応</t>
    <rPh sb="0" eb="2">
      <t>キキン</t>
    </rPh>
    <rPh sb="2" eb="4">
      <t>タイオウ</t>
    </rPh>
    <phoneticPr fontId="6"/>
  </si>
  <si>
    <t>※山小屋行事について　山に登らない人も参加しやすい企画検討</t>
    <rPh sb="1" eb="4">
      <t>ヤマゴヤ</t>
    </rPh>
    <rPh sb="4" eb="6">
      <t>ギョウジ</t>
    </rPh>
    <rPh sb="19" eb="21">
      <t>サンカ</t>
    </rPh>
    <rPh sb="25" eb="27">
      <t>キカク</t>
    </rPh>
    <rPh sb="27" eb="29">
      <t>ケントウ</t>
    </rPh>
    <phoneticPr fontId="6"/>
  </si>
  <si>
    <t>●YNU　HPからOB活動のリンクを張る仕組みについては全員承認</t>
    <rPh sb="11" eb="13">
      <t>カツドウ</t>
    </rPh>
    <rPh sb="18" eb="19">
      <t>ハ</t>
    </rPh>
    <rPh sb="20" eb="22">
      <t>シク</t>
    </rPh>
    <rPh sb="28" eb="30">
      <t>ゼンイン</t>
    </rPh>
    <rPh sb="30" eb="32">
      <t>ショウニン</t>
    </rPh>
    <phoneticPr fontId="6"/>
  </si>
  <si>
    <t>寄付について</t>
    <rPh sb="0" eb="2">
      <t>キフ</t>
    </rPh>
    <phoneticPr fontId="6"/>
  </si>
  <si>
    <t>YNUサイトとのリンク</t>
    <phoneticPr fontId="7"/>
  </si>
  <si>
    <t>ワンゲルの活動以外に特別準備金から費用を捻出することは会則規定上おかしい</t>
    <rPh sb="5" eb="7">
      <t>カツドウ</t>
    </rPh>
    <rPh sb="7" eb="9">
      <t>イガイ</t>
    </rPh>
    <rPh sb="17" eb="19">
      <t>ヒヨウ</t>
    </rPh>
    <rPh sb="20" eb="22">
      <t>ネンシュツ</t>
    </rPh>
    <rPh sb="27" eb="29">
      <t>カイソク</t>
    </rPh>
    <rPh sb="29" eb="31">
      <t>キテイ</t>
    </rPh>
    <rPh sb="31" eb="32">
      <t>ジョウ</t>
    </rPh>
    <phoneticPr fontId="6"/>
  </si>
  <si>
    <t>③名簿管理の方向性について</t>
    <rPh sb="1" eb="3">
      <t>メイボ</t>
    </rPh>
    <rPh sb="3" eb="5">
      <t>カンリ</t>
    </rPh>
    <rPh sb="6" eb="8">
      <t>ホウコウ</t>
    </rPh>
    <rPh sb="8" eb="9">
      <t>セイ</t>
    </rPh>
    <phoneticPr fontId="7"/>
  </si>
  <si>
    <t>④小屋50周年企画</t>
    <rPh sb="1" eb="3">
      <t>コヤ</t>
    </rPh>
    <rPh sb="5" eb="7">
      <t>シュウネン</t>
    </rPh>
    <rPh sb="7" eb="9">
      <t>キカク</t>
    </rPh>
    <phoneticPr fontId="7"/>
  </si>
  <si>
    <t>前回は40名位の参加　小屋→妙高ピストン　夜BBQ</t>
    <rPh sb="0" eb="2">
      <t>ゼンカイ</t>
    </rPh>
    <rPh sb="5" eb="6">
      <t>メイ</t>
    </rPh>
    <rPh sb="6" eb="7">
      <t>クライ</t>
    </rPh>
    <rPh sb="8" eb="10">
      <t>サンカ</t>
    </rPh>
    <rPh sb="11" eb="13">
      <t>コヤ</t>
    </rPh>
    <rPh sb="14" eb="16">
      <t>ミョウコウ</t>
    </rPh>
    <rPh sb="21" eb="22">
      <t>ヨル</t>
    </rPh>
    <phoneticPr fontId="6"/>
  </si>
  <si>
    <t>50周年山小屋企画の実施協力を要請したい／現役とはコミュニケーションを継続していく</t>
    <rPh sb="2" eb="4">
      <t>シュウネン</t>
    </rPh>
    <rPh sb="4" eb="7">
      <t>ヤマゴヤ</t>
    </rPh>
    <rPh sb="7" eb="9">
      <t>キカク</t>
    </rPh>
    <rPh sb="10" eb="12">
      <t>ジッシ</t>
    </rPh>
    <rPh sb="12" eb="14">
      <t>キョウリョク</t>
    </rPh>
    <rPh sb="15" eb="17">
      <t>ヨウセイ</t>
    </rPh>
    <phoneticPr fontId="6"/>
  </si>
  <si>
    <t>●メルマガでのアンケートによる企画の盛り上げ策を検討していく</t>
    <rPh sb="15" eb="17">
      <t>キカク</t>
    </rPh>
    <rPh sb="18" eb="19">
      <t>モ</t>
    </rPh>
    <rPh sb="20" eb="21">
      <t>ア</t>
    </rPh>
    <rPh sb="22" eb="23">
      <t>サク</t>
    </rPh>
    <rPh sb="24" eb="26">
      <t>ケントウ</t>
    </rPh>
    <phoneticPr fontId="6"/>
  </si>
  <si>
    <r>
      <t>⑤</t>
    </r>
    <r>
      <rPr>
        <b/>
        <sz val="14"/>
        <color rgb="FF0000FF"/>
        <rFont val="Meiryo UI"/>
        <family val="3"/>
        <charset val="128"/>
      </rPr>
      <t>◎役員会で名簿についての活用方法について4月以降再度検討していく</t>
    </r>
    <rPh sb="13" eb="15">
      <t>カツヨウ</t>
    </rPh>
    <rPh sb="15" eb="17">
      <t>ホウホウ</t>
    </rPh>
    <phoneticPr fontId="7"/>
  </si>
  <si>
    <t>⑦</t>
    <phoneticPr fontId="7"/>
  </si>
  <si>
    <t xml:space="preserve">(1)嘉納 (2)吉野 (3)吉村　(9)鈴木  (12)榎本  山川　(17)白須　木村　(18)山口 堀内　(20)西田 </t>
    <rPh sb="33" eb="35">
      <t>ヤマカワ</t>
    </rPh>
    <phoneticPr fontId="6"/>
  </si>
  <si>
    <t>(現役）59小山　60長島　計2０人　</t>
    <phoneticPr fontId="7"/>
  </si>
  <si>
    <t>(21)白木　(23)吉田　(26)毛塚　(27)池野　(28)楠本(34)小野　親跡　</t>
    <phoneticPr fontId="7"/>
  </si>
  <si>
    <t>全体討議事項~委員会報告事項</t>
    <rPh sb="0" eb="2">
      <t>ゼンタイ</t>
    </rPh>
    <rPh sb="2" eb="4">
      <t>トウギ</t>
    </rPh>
    <rPh sb="4" eb="6">
      <t>ジコウ</t>
    </rPh>
    <rPh sb="7" eb="10">
      <t>イインカイ</t>
    </rPh>
    <rPh sb="10" eb="12">
      <t>ホウコク</t>
    </rPh>
    <rPh sb="12" eb="14">
      <t>ジコウ</t>
    </rPh>
    <phoneticPr fontId="7"/>
  </si>
  <si>
    <t>大学を母体にした活動なので何か取り組むべきだが、寄付の見返りは求めない。</t>
    <rPh sb="0" eb="2">
      <t>ダイガク</t>
    </rPh>
    <rPh sb="3" eb="5">
      <t>ボタイ</t>
    </rPh>
    <rPh sb="8" eb="10">
      <t>カツドウ</t>
    </rPh>
    <rPh sb="13" eb="14">
      <t>ナニ</t>
    </rPh>
    <rPh sb="15" eb="16">
      <t>ト</t>
    </rPh>
    <rPh sb="17" eb="18">
      <t>ク</t>
    </rPh>
    <rPh sb="24" eb="26">
      <t>キフ</t>
    </rPh>
    <rPh sb="27" eb="29">
      <t>ミカエ</t>
    </rPh>
    <rPh sb="31" eb="32">
      <t>モト</t>
    </rPh>
    <phoneticPr fontId="7"/>
  </si>
  <si>
    <t>紙ベースの郵送11名、メールによる送信100名弱と希望者が減少傾向にある</t>
    <rPh sb="0" eb="1">
      <t>カミ</t>
    </rPh>
    <rPh sb="5" eb="7">
      <t>ユウソウ</t>
    </rPh>
    <rPh sb="9" eb="10">
      <t>メイ</t>
    </rPh>
    <rPh sb="17" eb="19">
      <t>ソウシン</t>
    </rPh>
    <rPh sb="22" eb="23">
      <t>メイ</t>
    </rPh>
    <rPh sb="23" eb="24">
      <t>ジャク</t>
    </rPh>
    <rPh sb="25" eb="28">
      <t>キボウシャ</t>
    </rPh>
    <rPh sb="29" eb="31">
      <t>ゲンショウ</t>
    </rPh>
    <rPh sb="31" eb="33">
      <t>ケイコウ</t>
    </rPh>
    <phoneticPr fontId="7"/>
  </si>
  <si>
    <t>特に紙ベースでは労力が相当かかるので今後のサービスの在り方を議論していきたい</t>
    <rPh sb="0" eb="1">
      <t>トク</t>
    </rPh>
    <rPh sb="2" eb="3">
      <t>カミ</t>
    </rPh>
    <rPh sb="8" eb="10">
      <t>ロウリョク</t>
    </rPh>
    <rPh sb="11" eb="13">
      <t>ソウトウ</t>
    </rPh>
    <rPh sb="18" eb="20">
      <t>コンゴ</t>
    </rPh>
    <rPh sb="26" eb="27">
      <t>ア</t>
    </rPh>
    <rPh sb="28" eb="29">
      <t>カタ</t>
    </rPh>
    <rPh sb="30" eb="32">
      <t>ギロン</t>
    </rPh>
    <phoneticPr fontId="6"/>
  </si>
  <si>
    <t>⑥ＯＢ会報の内容説明と、原稿締めの確認（3/16）</t>
    <rPh sb="3" eb="5">
      <t>カイホウ</t>
    </rPh>
    <rPh sb="6" eb="8">
      <t>ナイヨウ</t>
    </rPh>
    <rPh sb="8" eb="10">
      <t>セツメイ</t>
    </rPh>
    <rPh sb="17" eb="19">
      <t>カクニン</t>
    </rPh>
    <phoneticPr fontId="7"/>
  </si>
  <si>
    <t>部史編纂委員会ではアップロードの自動化が進んでいる</t>
    <rPh sb="0" eb="2">
      <t>ブシ</t>
    </rPh>
    <rPh sb="2" eb="4">
      <t>ヘンサン</t>
    </rPh>
    <rPh sb="4" eb="7">
      <t>イインカイ</t>
    </rPh>
    <rPh sb="16" eb="19">
      <t>ジドウカ</t>
    </rPh>
    <rPh sb="20" eb="21">
      <t>スス</t>
    </rPh>
    <phoneticPr fontId="7"/>
  </si>
  <si>
    <t>⑧</t>
    <phoneticPr fontId="7"/>
  </si>
  <si>
    <t>⑨</t>
    <phoneticPr fontId="7"/>
  </si>
  <si>
    <t>榎本資料説明</t>
    <rPh sb="0" eb="2">
      <t>エノモト</t>
    </rPh>
    <rPh sb="2" eb="4">
      <t>シリョウ</t>
    </rPh>
    <rPh sb="4" eb="6">
      <t>セツメイ</t>
    </rPh>
    <phoneticPr fontId="6"/>
  </si>
  <si>
    <t>（山下）</t>
    <rPh sb="1" eb="3">
      <t>ヤマシタ</t>
    </rPh>
    <phoneticPr fontId="7"/>
  </si>
  <si>
    <t>木村報告</t>
    <rPh sb="0" eb="2">
      <t>キムラ</t>
    </rPh>
    <rPh sb="2" eb="4">
      <t>ホウコク</t>
    </rPh>
    <phoneticPr fontId="7"/>
  </si>
  <si>
    <t>⑨XOOPSに代わるWORD　PRESSのインフラ構築中（次回プロトタイプの紹介検討）</t>
    <rPh sb="7" eb="8">
      <t>カ</t>
    </rPh>
    <rPh sb="25" eb="27">
      <t>コウチク</t>
    </rPh>
    <rPh sb="27" eb="28">
      <t>チュウ</t>
    </rPh>
    <rPh sb="29" eb="31">
      <t>ジカイ</t>
    </rPh>
    <rPh sb="38" eb="40">
      <t>ショウカイ</t>
    </rPh>
    <rPh sb="40" eb="42">
      <t>ケントウ</t>
    </rPh>
    <phoneticPr fontId="7"/>
  </si>
  <si>
    <t>2.</t>
    <phoneticPr fontId="7"/>
  </si>
  <si>
    <t>現役報告</t>
    <rPh sb="0" eb="2">
      <t>ゲンエキ</t>
    </rPh>
    <rPh sb="2" eb="4">
      <t>ホウコク</t>
    </rPh>
    <phoneticPr fontId="7"/>
  </si>
  <si>
    <t>●現役のサイトについて担当不在の為２年間更新されてないので、OB会でフォローする</t>
    <rPh sb="1" eb="3">
      <t>ゲンエキ</t>
    </rPh>
    <rPh sb="11" eb="13">
      <t>タントウ</t>
    </rPh>
    <rPh sb="13" eb="15">
      <t>フザイ</t>
    </rPh>
    <rPh sb="16" eb="17">
      <t>タメ</t>
    </rPh>
    <rPh sb="18" eb="20">
      <t>ネンカン</t>
    </rPh>
    <rPh sb="20" eb="22">
      <t>コウシン</t>
    </rPh>
    <rPh sb="32" eb="33">
      <t>カイ</t>
    </rPh>
    <phoneticPr fontId="7"/>
  </si>
  <si>
    <t>先週追いコンと引き継ぎ実施。今後春合宿　4-5月新歓　新練　日帰り１　合宿２　夏合宿　小屋等を予定</t>
    <rPh sb="0" eb="2">
      <t>センシュウ</t>
    </rPh>
    <rPh sb="2" eb="3">
      <t>オ</t>
    </rPh>
    <rPh sb="7" eb="8">
      <t>ヒ</t>
    </rPh>
    <rPh sb="9" eb="10">
      <t>ツ</t>
    </rPh>
    <rPh sb="11" eb="13">
      <t>ジッシ</t>
    </rPh>
    <rPh sb="14" eb="16">
      <t>コンゴ</t>
    </rPh>
    <rPh sb="16" eb="17">
      <t>ハル</t>
    </rPh>
    <rPh sb="17" eb="19">
      <t>ガッシュク</t>
    </rPh>
    <rPh sb="23" eb="24">
      <t>ガツ</t>
    </rPh>
    <rPh sb="24" eb="26">
      <t>シンカン</t>
    </rPh>
    <rPh sb="27" eb="28">
      <t>シン</t>
    </rPh>
    <rPh sb="28" eb="29">
      <t>ネリ</t>
    </rPh>
    <rPh sb="30" eb="32">
      <t>ヒガエ</t>
    </rPh>
    <rPh sb="35" eb="37">
      <t>ガッシュク</t>
    </rPh>
    <rPh sb="39" eb="42">
      <t>ナツガッシュク</t>
    </rPh>
    <rPh sb="43" eb="45">
      <t>コヤ</t>
    </rPh>
    <rPh sb="45" eb="46">
      <t>トウ</t>
    </rPh>
    <rPh sb="47" eb="49">
      <t>ヨテイ</t>
    </rPh>
    <phoneticPr fontId="6"/>
  </si>
  <si>
    <t>2月16-18小屋入り　5名を予定</t>
    <rPh sb="1" eb="2">
      <t>ガツ</t>
    </rPh>
    <rPh sb="7" eb="9">
      <t>コヤ</t>
    </rPh>
    <rPh sb="9" eb="10">
      <t>イ</t>
    </rPh>
    <rPh sb="13" eb="14">
      <t>メイ</t>
    </rPh>
    <rPh sb="15" eb="17">
      <t>ヨテイ</t>
    </rPh>
    <phoneticPr fontId="6"/>
  </si>
  <si>
    <t>　部員数　６１期20名（10名）内毎回参加は5名、60期も5名位が参加</t>
    <rPh sb="1" eb="3">
      <t>ブイン</t>
    </rPh>
    <rPh sb="3" eb="4">
      <t>スウ</t>
    </rPh>
    <rPh sb="7" eb="8">
      <t>キ</t>
    </rPh>
    <rPh sb="10" eb="11">
      <t>メイ</t>
    </rPh>
    <rPh sb="14" eb="15">
      <t>メイ</t>
    </rPh>
    <rPh sb="16" eb="17">
      <t>ウチ</t>
    </rPh>
    <rPh sb="17" eb="19">
      <t>マイカイ</t>
    </rPh>
    <rPh sb="19" eb="21">
      <t>サンカ</t>
    </rPh>
    <rPh sb="23" eb="24">
      <t>メイ</t>
    </rPh>
    <rPh sb="33" eb="35">
      <t>サンカ</t>
    </rPh>
    <phoneticPr fontId="6"/>
  </si>
  <si>
    <t>長島</t>
    <rPh sb="0" eb="2">
      <t>ナガシマ</t>
    </rPh>
    <phoneticPr fontId="6"/>
  </si>
  <si>
    <t>次回までの確認事項</t>
    <rPh sb="0" eb="2">
      <t>ジカイ</t>
    </rPh>
    <rPh sb="5" eb="7">
      <t>カクニン</t>
    </rPh>
    <rPh sb="7" eb="9">
      <t>ジコウ</t>
    </rPh>
    <phoneticPr fontId="7"/>
  </si>
  <si>
    <t>次回役員会</t>
    <rPh sb="0" eb="2">
      <t>ジカイ</t>
    </rPh>
    <rPh sb="2" eb="5">
      <t>ヤクインカイ</t>
    </rPh>
    <phoneticPr fontId="7"/>
  </si>
  <si>
    <t>2018年度　第１回役員会</t>
    <phoneticPr fontId="7"/>
  </si>
  <si>
    <t>◎次回役員会に山小屋委員会の素案を説明してもらい検討する</t>
    <rPh sb="1" eb="3">
      <t>ジカイ</t>
    </rPh>
    <rPh sb="3" eb="5">
      <t>ヤクイン</t>
    </rPh>
    <rPh sb="5" eb="6">
      <t>カイ</t>
    </rPh>
    <rPh sb="7" eb="10">
      <t>ヤマゴヤ</t>
    </rPh>
    <rPh sb="10" eb="13">
      <t>イインカイ</t>
    </rPh>
    <rPh sb="14" eb="16">
      <t>ソアン</t>
    </rPh>
    <rPh sb="17" eb="19">
      <t>セツメイ</t>
    </rPh>
    <rPh sb="24" eb="26">
      <t>ケントウ</t>
    </rPh>
    <phoneticPr fontId="6"/>
  </si>
  <si>
    <t>●大学から戴いた情報はメルマガでの紹介を検討していく</t>
    <rPh sb="1" eb="3">
      <t>ダイガク</t>
    </rPh>
    <rPh sb="5" eb="6">
      <t>イタダ</t>
    </rPh>
    <rPh sb="8" eb="10">
      <t>ジョウホウ</t>
    </rPh>
    <rPh sb="17" eb="19">
      <t>ショウカイ</t>
    </rPh>
    <rPh sb="20" eb="22">
      <t>ケントウ</t>
    </rPh>
    <phoneticPr fontId="6"/>
  </si>
  <si>
    <t>◎寄付については今後、来期の予算に計上するかどうかの議論を深めていく</t>
    <rPh sb="1" eb="3">
      <t>キフ</t>
    </rPh>
    <rPh sb="8" eb="10">
      <t>コンゴ</t>
    </rPh>
    <rPh sb="11" eb="13">
      <t>ライキ</t>
    </rPh>
    <rPh sb="14" eb="16">
      <t>ヨサン</t>
    </rPh>
    <rPh sb="17" eb="19">
      <t>ケイジョウ</t>
    </rPh>
    <rPh sb="26" eb="28">
      <t>ギロン</t>
    </rPh>
    <rPh sb="29" eb="30">
      <t>フカ</t>
    </rPh>
    <phoneticPr fontId="6"/>
  </si>
  <si>
    <t>交通手段はバスだと12時間で15-6万かかり高経費なので現地レンタカーを検討</t>
    <rPh sb="0" eb="2">
      <t>コウツウ</t>
    </rPh>
    <rPh sb="2" eb="4">
      <t>シュダン</t>
    </rPh>
    <rPh sb="11" eb="13">
      <t>ジカン</t>
    </rPh>
    <rPh sb="18" eb="19">
      <t>マン</t>
    </rPh>
    <rPh sb="22" eb="25">
      <t>コウケイヒ</t>
    </rPh>
    <rPh sb="28" eb="30">
      <t>ゲンチ</t>
    </rPh>
    <rPh sb="36" eb="38">
      <t>ケントウ</t>
    </rPh>
    <phoneticPr fontId="7"/>
  </si>
  <si>
    <t>⑦5/19櫛形山　山行について　偵察4/28実施　山行当日はマイカー検討　池の茶屋を周回　高低差600ｍ</t>
    <rPh sb="9" eb="11">
      <t>サンコウ</t>
    </rPh>
    <rPh sb="25" eb="27">
      <t>サンコウ</t>
    </rPh>
    <rPh sb="27" eb="29">
      <t>トウジツ</t>
    </rPh>
    <phoneticPr fontId="7"/>
  </si>
  <si>
    <t>⑧現役の山行記録管理が紙からデジタル管理になっており、記録を残す方法を検討したい</t>
    <rPh sb="1" eb="3">
      <t>ゲンエキ</t>
    </rPh>
    <rPh sb="4" eb="6">
      <t>サンコウ</t>
    </rPh>
    <rPh sb="6" eb="8">
      <t>キロク</t>
    </rPh>
    <rPh sb="8" eb="10">
      <t>カンリ</t>
    </rPh>
    <rPh sb="27" eb="29">
      <t>キロク</t>
    </rPh>
    <rPh sb="30" eb="31">
      <t>ノコ</t>
    </rPh>
    <rPh sb="32" eb="34">
      <t>ホウホウ</t>
    </rPh>
    <rPh sb="35" eb="37">
      <t>ケントウ</t>
    </rPh>
    <phoneticPr fontId="7"/>
  </si>
  <si>
    <t>現役間での情報のやり取りはＬＩＮＥを活用しているとのことで、情報が消失する可能性有り</t>
    <rPh sb="0" eb="2">
      <t>ゲンエキ</t>
    </rPh>
    <rPh sb="2" eb="3">
      <t>カン</t>
    </rPh>
    <rPh sb="5" eb="7">
      <t>ジョウホウ</t>
    </rPh>
    <rPh sb="10" eb="11">
      <t>ト</t>
    </rPh>
    <rPh sb="18" eb="20">
      <t>カツヨウ</t>
    </rPh>
    <rPh sb="30" eb="32">
      <t>ジョウホウ</t>
    </rPh>
    <rPh sb="33" eb="35">
      <t>ショウシツ</t>
    </rPh>
    <rPh sb="37" eb="40">
      <t>カノウセイ</t>
    </rPh>
    <rPh sb="40" eb="41">
      <t>ア</t>
    </rPh>
    <phoneticPr fontId="7"/>
  </si>
  <si>
    <t>●OB会の一部のメンバーが、現役とLINE等で繋がってOB会にて情報が入手できるよう現役と相談する</t>
    <rPh sb="14" eb="16">
      <t>ゲンエキ</t>
    </rPh>
    <rPh sb="21" eb="22">
      <t>トウ</t>
    </rPh>
    <rPh sb="23" eb="24">
      <t>ツナ</t>
    </rPh>
    <rPh sb="29" eb="30">
      <t>カイ</t>
    </rPh>
    <rPh sb="32" eb="34">
      <t>ジョウホウ</t>
    </rPh>
    <rPh sb="35" eb="37">
      <t>ニュウシュ</t>
    </rPh>
    <rPh sb="42" eb="44">
      <t>ゲンエキ</t>
    </rPh>
    <rPh sb="45" eb="47">
      <t>ソウダン</t>
    </rPh>
    <phoneticPr fontId="7"/>
  </si>
  <si>
    <t>4/21（土）カルッツ川崎 中会議室２  14:00~16:30</t>
    <rPh sb="11" eb="13">
      <t>カワサキ</t>
    </rPh>
    <rPh sb="14" eb="15">
      <t>ナカ</t>
    </rPh>
    <rPh sb="15" eb="18">
      <t>カイギシツ</t>
    </rPh>
    <phoneticPr fontId="7"/>
  </si>
  <si>
    <t>2018年度　第2回役員会</t>
    <phoneticPr fontId="7"/>
  </si>
  <si>
    <t>2018－4－21（土） 14:00~16:30</t>
    <phoneticPr fontId="7"/>
  </si>
  <si>
    <t>50周年山小屋企画の件</t>
    <rPh sb="2" eb="4">
      <t>シュウネン</t>
    </rPh>
    <rPh sb="4" eb="7">
      <t>ヤマゴヤ</t>
    </rPh>
    <rPh sb="7" eb="9">
      <t>キカク</t>
    </rPh>
    <rPh sb="10" eb="11">
      <t>ケン</t>
    </rPh>
    <phoneticPr fontId="7"/>
  </si>
  <si>
    <t>９/２９（土）横国DAYに対する対応の件</t>
    <rPh sb="5" eb="6">
      <t>ツチ</t>
    </rPh>
    <rPh sb="7" eb="9">
      <t>ヨココク</t>
    </rPh>
    <rPh sb="13" eb="14">
      <t>タイ</t>
    </rPh>
    <rPh sb="16" eb="18">
      <t>タイオウ</t>
    </rPh>
    <rPh sb="19" eb="20">
      <t>ケン</t>
    </rPh>
    <phoneticPr fontId="6"/>
  </si>
  <si>
    <t>山下</t>
    <rPh sb="0" eb="2">
      <t>ヤマシタ</t>
    </rPh>
    <phoneticPr fontId="7"/>
  </si>
  <si>
    <t>＜1/27議事録＞</t>
    <phoneticPr fontId="7"/>
  </si>
  <si>
    <t>カルッツ川崎 中会議室２  14:00~16:30</t>
    <phoneticPr fontId="7"/>
  </si>
  <si>
    <t>＜アジェンダ案＞</t>
    <rPh sb="6" eb="7">
      <t>アン</t>
    </rPh>
    <phoneticPr fontId="7"/>
  </si>
  <si>
    <t>2018－1－27（土）14:00～17:00</t>
  </si>
  <si>
    <t>川崎市産業振興会館（第1会議室）</t>
  </si>
  <si>
    <t>全体討議事項(案)</t>
  </si>
  <si>
    <t>①</t>
  </si>
  <si>
    <t>2018年度スケジュール検討…公式会議スケジュール</t>
  </si>
  <si>
    <t>②</t>
  </si>
  <si>
    <t>卒業生基金対応（今後の進め方について）</t>
  </si>
  <si>
    <t>③</t>
  </si>
  <si>
    <t>名簿管理について</t>
  </si>
  <si>
    <t>④</t>
  </si>
  <si>
    <t>その他討議事項（小屋50周年企画／現役説明会の進め方）</t>
  </si>
  <si>
    <t>２．</t>
  </si>
  <si>
    <t>委員会報告事項</t>
  </si>
  <si>
    <t>総務</t>
  </si>
  <si>
    <t>山川</t>
  </si>
  <si>
    <t>山小屋</t>
  </si>
  <si>
    <t>編集</t>
  </si>
  <si>
    <t>（石垣）</t>
  </si>
  <si>
    <t>資料説明</t>
  </si>
  <si>
    <t>山行</t>
  </si>
  <si>
    <t>⑤</t>
  </si>
  <si>
    <t>部史</t>
  </si>
  <si>
    <t>山下</t>
  </si>
  <si>
    <t>⑥</t>
  </si>
  <si>
    <t>ＨＰ</t>
  </si>
  <si>
    <t>3.</t>
  </si>
  <si>
    <t>現役報告事項</t>
  </si>
  <si>
    <t>4.</t>
  </si>
  <si>
    <t>次回役員会に向けての確認事項</t>
  </si>
  <si>
    <t>＜1/27議事録＞</t>
    <phoneticPr fontId="6"/>
  </si>
  <si>
    <t>＜4/21議事録＞</t>
    <phoneticPr fontId="6"/>
  </si>
  <si>
    <r>
      <rPr>
        <sz val="14"/>
        <color rgb="FF0000FF"/>
        <rFont val="Meiryo UI"/>
        <family val="3"/>
        <charset val="128"/>
      </rPr>
      <t xml:space="preserve">山口(18) </t>
    </r>
    <r>
      <rPr>
        <sz val="14"/>
        <color rgb="FFFF0000"/>
        <rFont val="Meiryo UI"/>
        <family val="3"/>
        <charset val="128"/>
      </rPr>
      <t>堀内(18)</t>
    </r>
    <r>
      <rPr>
        <sz val="14"/>
        <color rgb="FF0000FF"/>
        <rFont val="Meiryo UI"/>
        <family val="3"/>
        <charset val="128"/>
      </rPr>
      <t xml:space="preserve"> 磯尾(19) 西田(20) </t>
    </r>
    <r>
      <rPr>
        <sz val="14"/>
        <color rgb="FFFF0000"/>
        <rFont val="Meiryo UI"/>
        <family val="3"/>
        <charset val="128"/>
      </rPr>
      <t>石垣(20) 武藤(20)</t>
    </r>
    <r>
      <rPr>
        <sz val="14"/>
        <color rgb="FF0000FF"/>
        <rFont val="Meiryo UI"/>
        <family val="3"/>
        <charset val="128"/>
      </rPr>
      <t xml:space="preserve"> </t>
    </r>
    <r>
      <rPr>
        <sz val="14"/>
        <color rgb="FFFF0000"/>
        <rFont val="Meiryo UI"/>
        <family val="3"/>
        <charset val="128"/>
      </rPr>
      <t>安武(20)</t>
    </r>
    <r>
      <rPr>
        <sz val="14"/>
        <color rgb="FF0000FF"/>
        <rFont val="Meiryo UI"/>
        <family val="3"/>
        <charset val="128"/>
      </rPr>
      <t xml:space="preserve"> </t>
    </r>
    <r>
      <rPr>
        <sz val="14"/>
        <color rgb="FFFF0000"/>
        <rFont val="Meiryo UI"/>
        <family val="3"/>
        <charset val="128"/>
      </rPr>
      <t>横溝(21)</t>
    </r>
    <r>
      <rPr>
        <sz val="14"/>
        <rFont val="Meiryo UI"/>
        <family val="3"/>
        <charset val="128"/>
      </rPr>
      <t xml:space="preserve"> </t>
    </r>
    <r>
      <rPr>
        <sz val="14"/>
        <color rgb="FF0000FF"/>
        <rFont val="Meiryo UI"/>
        <family val="3"/>
        <charset val="128"/>
      </rPr>
      <t xml:space="preserve">白木(21) 吉田(23) </t>
    </r>
    <rPh sb="14" eb="16">
      <t>イソオ</t>
    </rPh>
    <rPh sb="28" eb="30">
      <t>イシガキ</t>
    </rPh>
    <rPh sb="35" eb="37">
      <t>ムトウ</t>
    </rPh>
    <rPh sb="42" eb="44">
      <t>ヤスタケ</t>
    </rPh>
    <rPh sb="49" eb="51">
      <t>ヨコミゾ</t>
    </rPh>
    <rPh sb="56" eb="58">
      <t>シラキ</t>
    </rPh>
    <phoneticPr fontId="7"/>
  </si>
  <si>
    <t xml:space="preserve">現役　長島(60) </t>
    <rPh sb="0" eb="2">
      <t>ゲンエキ</t>
    </rPh>
    <rPh sb="3" eb="5">
      <t>ナガシマ</t>
    </rPh>
    <phoneticPr fontId="6"/>
  </si>
  <si>
    <t>1．</t>
    <phoneticPr fontId="7"/>
  </si>
  <si>
    <t>③</t>
    <phoneticPr fontId="7"/>
  </si>
  <si>
    <r>
      <rPr>
        <sz val="14"/>
        <color rgb="FF0000FF"/>
        <rFont val="Meiryo UI"/>
        <family val="3"/>
        <charset val="128"/>
      </rPr>
      <t xml:space="preserve">木村(23) </t>
    </r>
    <r>
      <rPr>
        <sz val="14"/>
        <color rgb="FFFF0000"/>
        <rFont val="Meiryo UI"/>
        <family val="3"/>
        <charset val="128"/>
      </rPr>
      <t>伊藤(23) 古川(25) 毛塚(26)</t>
    </r>
    <r>
      <rPr>
        <sz val="14"/>
        <color theme="1"/>
        <rFont val="Meiryo UI"/>
        <family val="3"/>
        <charset val="128"/>
      </rPr>
      <t xml:space="preserve"> </t>
    </r>
    <r>
      <rPr>
        <sz val="14"/>
        <color rgb="FF0000FF"/>
        <rFont val="Meiryo UI"/>
        <family val="3"/>
        <charset val="128"/>
      </rPr>
      <t xml:space="preserve">池野(27) </t>
    </r>
    <r>
      <rPr>
        <sz val="14"/>
        <color rgb="FFFF0000"/>
        <rFont val="Meiryo UI"/>
        <family val="3"/>
        <charset val="128"/>
      </rPr>
      <t>楠本(28)</t>
    </r>
    <r>
      <rPr>
        <sz val="14"/>
        <color theme="1"/>
        <rFont val="Meiryo UI"/>
        <family val="3"/>
        <charset val="128"/>
      </rPr>
      <t xml:space="preserve"> </t>
    </r>
    <r>
      <rPr>
        <sz val="14"/>
        <color rgb="FF0000FF"/>
        <rFont val="Meiryo UI"/>
        <family val="3"/>
        <charset val="128"/>
      </rPr>
      <t>松本(29) 小野 (34)</t>
    </r>
    <r>
      <rPr>
        <sz val="14"/>
        <color theme="1"/>
        <rFont val="Meiryo UI"/>
        <family val="3"/>
        <charset val="128"/>
      </rPr>
      <t xml:space="preserve"> </t>
    </r>
    <r>
      <rPr>
        <sz val="14"/>
        <color rgb="FF0000FF"/>
        <rFont val="Meiryo UI"/>
        <family val="3"/>
        <charset val="128"/>
      </rPr>
      <t>親跡 (34)　</t>
    </r>
    <rPh sb="7" eb="9">
      <t>イトウ</t>
    </rPh>
    <rPh sb="14" eb="16">
      <t>フルカワ</t>
    </rPh>
    <rPh sb="42" eb="44">
      <t>マツモト</t>
    </rPh>
    <phoneticPr fontId="6"/>
  </si>
  <si>
    <t>全体討議事項</t>
    <rPh sb="0" eb="2">
      <t>ゼンタイ</t>
    </rPh>
    <rPh sb="2" eb="4">
      <t>トウギ</t>
    </rPh>
    <rPh sb="4" eb="6">
      <t>ジコウ</t>
    </rPh>
    <phoneticPr fontId="7"/>
  </si>
  <si>
    <t>2/10-11雪下ろし</t>
    <rPh sb="7" eb="9">
      <t>ユキオ</t>
    </rPh>
    <phoneticPr fontId="6"/>
  </si>
  <si>
    <t>3月下旬部室大掃除</t>
    <rPh sb="1" eb="2">
      <t>ガツ</t>
    </rPh>
    <rPh sb="2" eb="4">
      <t>ゲジュン</t>
    </rPh>
    <rPh sb="4" eb="6">
      <t>ブシツ</t>
    </rPh>
    <rPh sb="6" eb="9">
      <t>オオソウジ</t>
    </rPh>
    <phoneticPr fontId="6"/>
  </si>
  <si>
    <t>8/5-9北海道（3泊４日）</t>
    <rPh sb="5" eb="8">
      <t>ホッカイドウ</t>
    </rPh>
    <rPh sb="10" eb="11">
      <t>ハク</t>
    </rPh>
    <rPh sb="12" eb="13">
      <t>ヒ</t>
    </rPh>
    <phoneticPr fontId="6"/>
  </si>
  <si>
    <t>6/9-10鳳凰三山</t>
    <rPh sb="6" eb="8">
      <t>ホウオウ</t>
    </rPh>
    <rPh sb="8" eb="10">
      <t>サンザン</t>
    </rPh>
    <phoneticPr fontId="6"/>
  </si>
  <si>
    <t>サーバー６</t>
    <phoneticPr fontId="6"/>
  </si>
  <si>
    <r>
      <rPr>
        <sz val="14"/>
        <color rgb="FF0000FF"/>
        <rFont val="Meiryo UI"/>
        <family val="3"/>
        <charset val="128"/>
      </rPr>
      <t>嘉納(1) 吉野(2)</t>
    </r>
    <r>
      <rPr>
        <sz val="14"/>
        <rFont val="Meiryo UI"/>
        <family val="3"/>
        <charset val="128"/>
      </rPr>
      <t xml:space="preserve"> </t>
    </r>
    <r>
      <rPr>
        <sz val="14"/>
        <color rgb="FFFF0000"/>
        <rFont val="Meiryo UI"/>
        <family val="3"/>
        <charset val="128"/>
      </rPr>
      <t>吉村(3)</t>
    </r>
    <r>
      <rPr>
        <sz val="14"/>
        <rFont val="Meiryo UI"/>
        <family val="3"/>
        <charset val="128"/>
      </rPr>
      <t xml:space="preserve"> </t>
    </r>
    <r>
      <rPr>
        <sz val="14"/>
        <color rgb="FF0000FF"/>
        <rFont val="Meiryo UI"/>
        <family val="3"/>
        <charset val="128"/>
      </rPr>
      <t>鈴木(9) 榎本 (12) 山川 (12)</t>
    </r>
    <r>
      <rPr>
        <sz val="14"/>
        <rFont val="Meiryo UI"/>
        <family val="3"/>
        <charset val="128"/>
      </rPr>
      <t xml:space="preserve"> </t>
    </r>
    <r>
      <rPr>
        <sz val="14"/>
        <color rgb="FF0000FF"/>
        <rFont val="Meiryo UI"/>
        <family val="3"/>
        <charset val="128"/>
      </rPr>
      <t>白須(17)</t>
    </r>
    <r>
      <rPr>
        <sz val="14"/>
        <rFont val="Meiryo UI"/>
        <family val="3"/>
        <charset val="128"/>
      </rPr>
      <t xml:space="preserve"> </t>
    </r>
    <r>
      <rPr>
        <sz val="14"/>
        <color rgb="FFFF0000"/>
        <rFont val="Meiryo UI"/>
        <family val="3"/>
        <charset val="128"/>
      </rPr>
      <t>木村(17)</t>
    </r>
    <r>
      <rPr>
        <sz val="14"/>
        <rFont val="Meiryo UI"/>
        <family val="3"/>
        <charset val="128"/>
      </rPr>
      <t xml:space="preserve"> </t>
    </r>
    <r>
      <rPr>
        <sz val="14"/>
        <color rgb="FF0000FF"/>
        <rFont val="Meiryo UI"/>
        <family val="3"/>
        <charset val="128"/>
      </rPr>
      <t>山下(17)</t>
    </r>
    <r>
      <rPr>
        <sz val="14"/>
        <rFont val="Meiryo UI"/>
        <family val="3"/>
        <charset val="128"/>
      </rPr>
      <t xml:space="preserve"> </t>
    </r>
    <r>
      <rPr>
        <sz val="14"/>
        <color rgb="FF0000FF"/>
        <rFont val="Meiryo UI"/>
        <family val="3"/>
        <charset val="128"/>
      </rPr>
      <t>小浜(17)</t>
    </r>
    <rPh sb="32" eb="34">
      <t>ヤマカワ</t>
    </rPh>
    <rPh sb="54" eb="56">
      <t>ヤマシタ</t>
    </rPh>
    <rPh sb="61" eb="63">
      <t>コハマ</t>
    </rPh>
    <phoneticPr fontId="6"/>
  </si>
  <si>
    <t>西田会長冒頭挨拶</t>
    <rPh sb="0" eb="2">
      <t>ニシダ</t>
    </rPh>
    <rPh sb="2" eb="4">
      <t>カイチョウ</t>
    </rPh>
    <rPh sb="4" eb="6">
      <t>ボウトウ</t>
    </rPh>
    <rPh sb="6" eb="8">
      <t>アイサツ</t>
    </rPh>
    <phoneticPr fontId="6"/>
  </si>
  <si>
    <t>横国DAYが9/29に実施と決定した。OB山行とも重なっており、総会日程と合わせて後で検討したい。</t>
    <rPh sb="0" eb="2">
      <t>ヨココク</t>
    </rPh>
    <rPh sb="11" eb="13">
      <t>ジッシ</t>
    </rPh>
    <rPh sb="14" eb="16">
      <t>ケッテイ</t>
    </rPh>
    <rPh sb="21" eb="23">
      <t>サンコウ</t>
    </rPh>
    <rPh sb="25" eb="26">
      <t>カサ</t>
    </rPh>
    <rPh sb="32" eb="34">
      <t>ソウカイ</t>
    </rPh>
    <rPh sb="34" eb="36">
      <t>ニッテイ</t>
    </rPh>
    <rPh sb="37" eb="38">
      <t>ア</t>
    </rPh>
    <rPh sb="41" eb="42">
      <t>アト</t>
    </rPh>
    <rPh sb="43" eb="45">
      <t>ケントウ</t>
    </rPh>
    <phoneticPr fontId="6"/>
  </si>
  <si>
    <t>メルマガについては定期的な発行を継続している。</t>
    <rPh sb="9" eb="12">
      <t>テイキテキ</t>
    </rPh>
    <rPh sb="13" eb="15">
      <t>ハッコウ</t>
    </rPh>
    <rPh sb="16" eb="18">
      <t>ケイゾク</t>
    </rPh>
    <phoneticPr fontId="6"/>
  </si>
  <si>
    <t>名簿についての仕組みについては、前回からの継続課題として後ほど全体討議事項として取り上げる。</t>
    <rPh sb="0" eb="2">
      <t>メイボ</t>
    </rPh>
    <rPh sb="7" eb="9">
      <t>シク</t>
    </rPh>
    <rPh sb="16" eb="18">
      <t>ゼンカイ</t>
    </rPh>
    <rPh sb="21" eb="23">
      <t>ケイゾク</t>
    </rPh>
    <rPh sb="23" eb="25">
      <t>カダイ</t>
    </rPh>
    <rPh sb="28" eb="29">
      <t>ノチ</t>
    </rPh>
    <rPh sb="31" eb="33">
      <t>ゼンタイ</t>
    </rPh>
    <rPh sb="33" eb="35">
      <t>トウギ</t>
    </rPh>
    <rPh sb="35" eb="37">
      <t>ジコウ</t>
    </rPh>
    <rPh sb="40" eb="41">
      <t>ト</t>
    </rPh>
    <rPh sb="42" eb="43">
      <t>ア</t>
    </rPh>
    <phoneticPr fontId="6"/>
  </si>
  <si>
    <t>パワポによる説明</t>
    <rPh sb="6" eb="8">
      <t>セツメイ</t>
    </rPh>
    <phoneticPr fontId="6"/>
  </si>
  <si>
    <t>３つの方針（①情報自動アップシステム構築②現役との密なコミュニケーション③活動の仕方改革の推進</t>
    <rPh sb="3" eb="5">
      <t>ホウシン</t>
    </rPh>
    <rPh sb="7" eb="9">
      <t>ジョウホウ</t>
    </rPh>
    <rPh sb="9" eb="11">
      <t>ジドウ</t>
    </rPh>
    <rPh sb="18" eb="20">
      <t>コウチク</t>
    </rPh>
    <rPh sb="21" eb="23">
      <t>ゲンエキ</t>
    </rPh>
    <rPh sb="25" eb="26">
      <t>ミツ</t>
    </rPh>
    <rPh sb="37" eb="39">
      <t>カツドウ</t>
    </rPh>
    <rPh sb="40" eb="42">
      <t>シカタ</t>
    </rPh>
    <rPh sb="42" eb="44">
      <t>カイカク</t>
    </rPh>
    <rPh sb="45" eb="47">
      <t>スイシン</t>
    </rPh>
    <phoneticPr fontId="6"/>
  </si>
  <si>
    <t>①総務委員会</t>
    <rPh sb="1" eb="3">
      <t>ソウム</t>
    </rPh>
    <rPh sb="3" eb="6">
      <t>イインカイ</t>
    </rPh>
    <phoneticPr fontId="6"/>
  </si>
  <si>
    <t>②山行委員会</t>
    <rPh sb="1" eb="3">
      <t>サンコウ</t>
    </rPh>
    <rPh sb="3" eb="6">
      <t>イインカイ</t>
    </rPh>
    <phoneticPr fontId="6"/>
  </si>
  <si>
    <t>③部史編纂委員会</t>
    <rPh sb="1" eb="3">
      <t>ブシ</t>
    </rPh>
    <rPh sb="3" eb="5">
      <t>ヘンサン</t>
    </rPh>
    <rPh sb="5" eb="8">
      <t>イインカイ</t>
    </rPh>
    <phoneticPr fontId="6"/>
  </si>
  <si>
    <t>②編集委員会</t>
    <rPh sb="1" eb="3">
      <t>ヘンシュウ</t>
    </rPh>
    <rPh sb="3" eb="6">
      <t>イインカイ</t>
    </rPh>
    <phoneticPr fontId="6"/>
  </si>
  <si>
    <t>④HP委員会</t>
    <rPh sb="3" eb="6">
      <t>イインカイ</t>
    </rPh>
    <phoneticPr fontId="6"/>
  </si>
  <si>
    <t>XOOPSから最も人気の高いWordPressにHPのシステムの移行を検討中。</t>
    <rPh sb="7" eb="8">
      <t>モット</t>
    </rPh>
    <rPh sb="9" eb="11">
      <t>ニンキ</t>
    </rPh>
    <rPh sb="12" eb="13">
      <t>タカ</t>
    </rPh>
    <rPh sb="32" eb="34">
      <t>イコウ</t>
    </rPh>
    <rPh sb="35" eb="37">
      <t>ケントウ</t>
    </rPh>
    <rPh sb="37" eb="38">
      <t>チュウ</t>
    </rPh>
    <phoneticPr fontId="6"/>
  </si>
  <si>
    <t>同一サーバでの管理は難しいため、OB会で新たにサーバをレンタルして移植を検討する案を検討したい</t>
    <rPh sb="0" eb="2">
      <t>ドウイツ</t>
    </rPh>
    <rPh sb="7" eb="9">
      <t>カンリ</t>
    </rPh>
    <rPh sb="10" eb="11">
      <t>ムズカ</t>
    </rPh>
    <rPh sb="18" eb="19">
      <t>カイ</t>
    </rPh>
    <rPh sb="20" eb="21">
      <t>アラ</t>
    </rPh>
    <rPh sb="33" eb="35">
      <t>イショク</t>
    </rPh>
    <rPh sb="36" eb="38">
      <t>ケントウ</t>
    </rPh>
    <rPh sb="40" eb="41">
      <t>アン</t>
    </rPh>
    <rPh sb="42" eb="44">
      <t>ケントウ</t>
    </rPh>
    <phoneticPr fontId="6"/>
  </si>
  <si>
    <t>委員会報告事項</t>
    <rPh sb="0" eb="3">
      <t>イインカイ</t>
    </rPh>
    <rPh sb="3" eb="5">
      <t>ホウコク</t>
    </rPh>
    <rPh sb="5" eb="7">
      <t>ジコウ</t>
    </rPh>
    <phoneticPr fontId="7"/>
  </si>
  <si>
    <t>西田会長より9/29に決定、教室を借りる許可は取れた。交流会も16:00開始は確認</t>
    <rPh sb="0" eb="2">
      <t>ニシダ</t>
    </rPh>
    <rPh sb="2" eb="4">
      <t>カイチョウ</t>
    </rPh>
    <rPh sb="11" eb="13">
      <t>ケッテイ</t>
    </rPh>
    <rPh sb="14" eb="16">
      <t>キョウシツ</t>
    </rPh>
    <rPh sb="17" eb="18">
      <t>カ</t>
    </rPh>
    <rPh sb="20" eb="22">
      <t>キョカ</t>
    </rPh>
    <rPh sb="23" eb="24">
      <t>ト</t>
    </rPh>
    <rPh sb="27" eb="30">
      <t>コウリュウカイ</t>
    </rPh>
    <rPh sb="36" eb="38">
      <t>カイシ</t>
    </rPh>
    <rPh sb="39" eb="41">
      <t>カクニン</t>
    </rPh>
    <phoneticPr fontId="6"/>
  </si>
  <si>
    <t>9/29総会実施の場合はOB山行は小屋50周年企画として実施することも検討。</t>
    <rPh sb="4" eb="6">
      <t>ソウカイ</t>
    </rPh>
    <rPh sb="6" eb="8">
      <t>ジッシ</t>
    </rPh>
    <rPh sb="9" eb="11">
      <t>バアイ</t>
    </rPh>
    <rPh sb="14" eb="16">
      <t>サンコウ</t>
    </rPh>
    <rPh sb="17" eb="19">
      <t>コヤ</t>
    </rPh>
    <rPh sb="21" eb="23">
      <t>シュウネン</t>
    </rPh>
    <rPh sb="23" eb="25">
      <t>キカク</t>
    </rPh>
    <rPh sb="28" eb="30">
      <t>ジッシ</t>
    </rPh>
    <rPh sb="35" eb="37">
      <t>ケントウ</t>
    </rPh>
    <phoneticPr fontId="6"/>
  </si>
  <si>
    <r>
      <t>→大学のクラブ活動や、その卒業生に対する対応が不透明なため、</t>
    </r>
    <r>
      <rPr>
        <b/>
        <sz val="14"/>
        <color rgb="FFFF0000"/>
        <rFont val="Meiryo UI"/>
        <family val="3"/>
        <charset val="128"/>
      </rPr>
      <t>当面OB会としての寄付は見送る。</t>
    </r>
    <rPh sb="1" eb="3">
      <t>ダイガク</t>
    </rPh>
    <rPh sb="7" eb="9">
      <t>カツドウ</t>
    </rPh>
    <rPh sb="13" eb="16">
      <t>ソツギョウセイ</t>
    </rPh>
    <rPh sb="17" eb="18">
      <t>タイ</t>
    </rPh>
    <rPh sb="20" eb="22">
      <t>タイオウ</t>
    </rPh>
    <rPh sb="23" eb="26">
      <t>フトウメイ</t>
    </rPh>
    <rPh sb="30" eb="32">
      <t>トウメン</t>
    </rPh>
    <rPh sb="34" eb="35">
      <t>カイ</t>
    </rPh>
    <rPh sb="39" eb="41">
      <t>キフ</t>
    </rPh>
    <rPh sb="42" eb="44">
      <t>ミオク</t>
    </rPh>
    <phoneticPr fontId="6"/>
  </si>
  <si>
    <r>
      <t>→</t>
    </r>
    <r>
      <rPr>
        <b/>
        <sz val="14"/>
        <color rgb="FF0000FF"/>
        <rFont val="Meiryo UI"/>
        <family val="3"/>
        <charset val="128"/>
      </rPr>
      <t>全体スケジュールを確認したうえで、役員会メール等で総会日程を決定する</t>
    </r>
    <rPh sb="1" eb="3">
      <t>ゼンタイ</t>
    </rPh>
    <rPh sb="10" eb="12">
      <t>カクニン</t>
    </rPh>
    <rPh sb="18" eb="21">
      <t>ヤクインカイ</t>
    </rPh>
    <rPh sb="24" eb="25">
      <t>トウ</t>
    </rPh>
    <rPh sb="26" eb="28">
      <t>ソウカイ</t>
    </rPh>
    <rPh sb="28" eb="30">
      <t>ニッテイ</t>
    </rPh>
    <rPh sb="31" eb="33">
      <t>ケッテイ</t>
    </rPh>
    <phoneticPr fontId="6"/>
  </si>
  <si>
    <r>
      <t>　※常盤祭は11/3-4なので現役と確認を取りながら</t>
    </r>
    <r>
      <rPr>
        <b/>
        <sz val="14"/>
        <color rgb="FF0000FF"/>
        <rFont val="Meiryo UI"/>
        <family val="3"/>
        <charset val="128"/>
      </rPr>
      <t>大学祭での総会実施も案として検討</t>
    </r>
    <r>
      <rPr>
        <sz val="14"/>
        <rFont val="Meiryo UI"/>
        <family val="3"/>
        <charset val="128"/>
      </rPr>
      <t>する。</t>
    </r>
    <rPh sb="2" eb="4">
      <t>トキワ</t>
    </rPh>
    <rPh sb="4" eb="5">
      <t>サイ</t>
    </rPh>
    <rPh sb="15" eb="17">
      <t>ゲンエキ</t>
    </rPh>
    <rPh sb="18" eb="20">
      <t>カクニン</t>
    </rPh>
    <rPh sb="21" eb="22">
      <t>ト</t>
    </rPh>
    <rPh sb="26" eb="29">
      <t>ダイガクサイ</t>
    </rPh>
    <rPh sb="31" eb="33">
      <t>ソウカイ</t>
    </rPh>
    <rPh sb="33" eb="35">
      <t>ジッシ</t>
    </rPh>
    <rPh sb="36" eb="37">
      <t>アン</t>
    </rPh>
    <rPh sb="40" eb="42">
      <t>ケントウ</t>
    </rPh>
    <phoneticPr fontId="6"/>
  </si>
  <si>
    <t>日程は10/6-8で決定</t>
    <rPh sb="0" eb="2">
      <t>ニッテイ</t>
    </rPh>
    <rPh sb="10" eb="12">
      <t>ケッテイ</t>
    </rPh>
    <phoneticPr fontId="6"/>
  </si>
  <si>
    <t>①９/２９（土）横国DAYに対する対応の件</t>
    <phoneticPr fontId="6"/>
  </si>
  <si>
    <t>②'卒業生基金対応（今後の進め方について）</t>
    <phoneticPr fontId="6"/>
  </si>
  <si>
    <t>③50周年山小屋企画の件</t>
    <phoneticPr fontId="6"/>
  </si>
  <si>
    <t>現役・OB以外の参加者については今後検討していく</t>
    <rPh sb="0" eb="2">
      <t>ゲンエキ</t>
    </rPh>
    <rPh sb="5" eb="7">
      <t>イガイ</t>
    </rPh>
    <rPh sb="8" eb="11">
      <t>サンカシャ</t>
    </rPh>
    <rPh sb="16" eb="18">
      <t>コンゴ</t>
    </rPh>
    <rPh sb="18" eb="20">
      <t>ケントウ</t>
    </rPh>
    <phoneticPr fontId="6"/>
  </si>
  <si>
    <t>7日の日に妙高山行+散策のスケジュールを入れてはどうか</t>
    <rPh sb="1" eb="2">
      <t>ヒ</t>
    </rPh>
    <rPh sb="3" eb="4">
      <t>ヒ</t>
    </rPh>
    <rPh sb="5" eb="7">
      <t>ミョウコウ</t>
    </rPh>
    <rPh sb="7" eb="9">
      <t>サンコウ</t>
    </rPh>
    <rPh sb="10" eb="12">
      <t>サンサク</t>
    </rPh>
    <rPh sb="20" eb="21">
      <t>イ</t>
    </rPh>
    <phoneticPr fontId="6"/>
  </si>
  <si>
    <t>バスを立てるのは希望者が見込めないことと、コスト面から実施しない</t>
    <rPh sb="3" eb="4">
      <t>タ</t>
    </rPh>
    <rPh sb="8" eb="11">
      <t>キボウシャ</t>
    </rPh>
    <rPh sb="12" eb="14">
      <t>ミコ</t>
    </rPh>
    <rPh sb="24" eb="25">
      <t>メン</t>
    </rPh>
    <rPh sb="27" eb="29">
      <t>ジッシ</t>
    </rPh>
    <phoneticPr fontId="6"/>
  </si>
  <si>
    <t>40周年は47名参加で14台の車がでており、広く車での参加を呼び掛けたい</t>
    <rPh sb="2" eb="4">
      <t>シュウネン</t>
    </rPh>
    <rPh sb="7" eb="8">
      <t>メイ</t>
    </rPh>
    <rPh sb="8" eb="10">
      <t>サンカ</t>
    </rPh>
    <rPh sb="13" eb="14">
      <t>ダイ</t>
    </rPh>
    <rPh sb="15" eb="16">
      <t>クルマ</t>
    </rPh>
    <rPh sb="22" eb="23">
      <t>ヒロ</t>
    </rPh>
    <rPh sb="24" eb="25">
      <t>クルマ</t>
    </rPh>
    <rPh sb="27" eb="29">
      <t>サンカ</t>
    </rPh>
    <rPh sb="30" eb="31">
      <t>ヨ</t>
    </rPh>
    <rPh sb="32" eb="33">
      <t>カ</t>
    </rPh>
    <phoneticPr fontId="6"/>
  </si>
  <si>
    <t>※5/4-5に現役が小屋入り予定。OBの参加を呼び掛ける。</t>
    <rPh sb="7" eb="9">
      <t>ゲンエキ</t>
    </rPh>
    <rPh sb="10" eb="12">
      <t>コヤ</t>
    </rPh>
    <rPh sb="12" eb="13">
      <t>イ</t>
    </rPh>
    <rPh sb="14" eb="16">
      <t>ヨテイ</t>
    </rPh>
    <rPh sb="20" eb="22">
      <t>サンカ</t>
    </rPh>
    <rPh sb="23" eb="24">
      <t>ヨ</t>
    </rPh>
    <rPh sb="25" eb="26">
      <t>カ</t>
    </rPh>
    <phoneticPr fontId="6"/>
  </si>
  <si>
    <t>4/9新歓食事会　女子会実施</t>
    <rPh sb="3" eb="5">
      <t>シンカン</t>
    </rPh>
    <rPh sb="5" eb="7">
      <t>ショクジ</t>
    </rPh>
    <rPh sb="7" eb="8">
      <t>カイ</t>
    </rPh>
    <rPh sb="9" eb="11">
      <t>ジョシ</t>
    </rPh>
    <rPh sb="11" eb="12">
      <t>カイ</t>
    </rPh>
    <rPh sb="12" eb="14">
      <t>ジッシ</t>
    </rPh>
    <phoneticPr fontId="6"/>
  </si>
  <si>
    <t>4/22子供の国でバーベＱ実施</t>
    <rPh sb="4" eb="6">
      <t>コドモ</t>
    </rPh>
    <rPh sb="7" eb="8">
      <t>クニ</t>
    </rPh>
    <rPh sb="13" eb="15">
      <t>ジッシ</t>
    </rPh>
    <phoneticPr fontId="6"/>
  </si>
  <si>
    <t>Twitterを活用して以下のイベントを計画中</t>
    <rPh sb="8" eb="10">
      <t>カツヨウ</t>
    </rPh>
    <rPh sb="12" eb="14">
      <t>イカ</t>
    </rPh>
    <rPh sb="20" eb="23">
      <t>ケイカクチュウ</t>
    </rPh>
    <phoneticPr fontId="6"/>
  </si>
  <si>
    <t>40周年の内容を榎本委員長から説明を受ける</t>
    <rPh sb="2" eb="4">
      <t>シュウネン</t>
    </rPh>
    <rPh sb="5" eb="7">
      <t>ナイヨウ</t>
    </rPh>
    <rPh sb="8" eb="10">
      <t>エノモト</t>
    </rPh>
    <rPh sb="10" eb="13">
      <t>イインチョウ</t>
    </rPh>
    <rPh sb="15" eb="17">
      <t>セツメイ</t>
    </rPh>
    <rPh sb="18" eb="19">
      <t>ウ</t>
    </rPh>
    <phoneticPr fontId="6"/>
  </si>
  <si>
    <t>今後高尾山、矢倉岳の山行をＧＷまでに企画中</t>
    <rPh sb="0" eb="2">
      <t>コンゴ</t>
    </rPh>
    <rPh sb="2" eb="4">
      <t>タカオ</t>
    </rPh>
    <rPh sb="4" eb="5">
      <t>サン</t>
    </rPh>
    <rPh sb="6" eb="8">
      <t>ヤクラ</t>
    </rPh>
    <rPh sb="8" eb="9">
      <t>タケ</t>
    </rPh>
    <rPh sb="10" eb="12">
      <t>サンコウ</t>
    </rPh>
    <rPh sb="18" eb="21">
      <t>キカクチュウ</t>
    </rPh>
    <phoneticPr fontId="6"/>
  </si>
  <si>
    <t>5/11入部が決まった新人の歓迎会実施</t>
    <rPh sb="4" eb="6">
      <t>ニュウブ</t>
    </rPh>
    <rPh sb="7" eb="8">
      <t>キ</t>
    </rPh>
    <rPh sb="11" eb="13">
      <t>シンジン</t>
    </rPh>
    <rPh sb="14" eb="16">
      <t>カンゲイ</t>
    </rPh>
    <rPh sb="16" eb="17">
      <t>カイ</t>
    </rPh>
    <rPh sb="17" eb="19">
      <t>ジッシ</t>
    </rPh>
    <phoneticPr fontId="6"/>
  </si>
  <si>
    <t>④現役の連絡の仕組みと内容紹介</t>
    <rPh sb="1" eb="3">
      <t>ゲンエキ</t>
    </rPh>
    <rPh sb="4" eb="6">
      <t>レンラク</t>
    </rPh>
    <rPh sb="7" eb="9">
      <t>シク</t>
    </rPh>
    <rPh sb="11" eb="13">
      <t>ナイヨウ</t>
    </rPh>
    <rPh sb="13" eb="15">
      <t>ショウカイ</t>
    </rPh>
    <phoneticPr fontId="6"/>
  </si>
  <si>
    <t>5/27新練　奥多摩　御岳</t>
    <rPh sb="4" eb="5">
      <t>シン</t>
    </rPh>
    <rPh sb="5" eb="6">
      <t>ネリ</t>
    </rPh>
    <rPh sb="7" eb="10">
      <t>オクタマ</t>
    </rPh>
    <rPh sb="11" eb="13">
      <t>ミタケ</t>
    </rPh>
    <phoneticPr fontId="6"/>
  </si>
  <si>
    <t>7/7箱根</t>
    <rPh sb="3" eb="5">
      <t>ハコネ</t>
    </rPh>
    <phoneticPr fontId="6"/>
  </si>
  <si>
    <t>4.</t>
    <phoneticPr fontId="7"/>
  </si>
  <si>
    <t>追加課題説明</t>
    <rPh sb="0" eb="2">
      <t>ツイカ</t>
    </rPh>
    <rPh sb="2" eb="4">
      <t>カダイ</t>
    </rPh>
    <rPh sb="4" eb="6">
      <t>セツメイ</t>
    </rPh>
    <phoneticPr fontId="7"/>
  </si>
  <si>
    <t>名簿システムについて</t>
    <rPh sb="0" eb="2">
      <t>メイボ</t>
    </rPh>
    <phoneticPr fontId="6"/>
  </si>
  <si>
    <t>個人情報保護ポリシーに連動した情報非公開の仕組み</t>
    <rPh sb="0" eb="2">
      <t>コジン</t>
    </rPh>
    <rPh sb="2" eb="4">
      <t>ジョウホウ</t>
    </rPh>
    <rPh sb="4" eb="6">
      <t>ホゴ</t>
    </rPh>
    <rPh sb="11" eb="13">
      <t>レンドウ</t>
    </rPh>
    <rPh sb="15" eb="17">
      <t>ジョウホウ</t>
    </rPh>
    <rPh sb="17" eb="20">
      <t>ヒコウカイ</t>
    </rPh>
    <rPh sb="21" eb="23">
      <t>シク</t>
    </rPh>
    <phoneticPr fontId="6"/>
  </si>
  <si>
    <t>→今後役員内での閲覧権限案を検討</t>
    <rPh sb="1" eb="3">
      <t>コンゴ</t>
    </rPh>
    <rPh sb="3" eb="5">
      <t>ヤクイン</t>
    </rPh>
    <rPh sb="5" eb="6">
      <t>ナイ</t>
    </rPh>
    <rPh sb="8" eb="10">
      <t>エツラン</t>
    </rPh>
    <rPh sb="10" eb="12">
      <t>ケンゲン</t>
    </rPh>
    <rPh sb="12" eb="13">
      <t>アン</t>
    </rPh>
    <rPh sb="14" eb="16">
      <t>ケントウ</t>
    </rPh>
    <phoneticPr fontId="6"/>
  </si>
  <si>
    <t>名簿配布のルールについて</t>
    <rPh sb="0" eb="2">
      <t>メイボ</t>
    </rPh>
    <rPh sb="2" eb="4">
      <t>ハイフ</t>
    </rPh>
    <phoneticPr fontId="6"/>
  </si>
  <si>
    <t>配布については、限定された方への送付になっており、作業の簡素化と合わせて</t>
    <rPh sb="0" eb="2">
      <t>ハイフ</t>
    </rPh>
    <rPh sb="8" eb="10">
      <t>ゲンテイ</t>
    </rPh>
    <rPh sb="13" eb="14">
      <t>カタ</t>
    </rPh>
    <rPh sb="16" eb="18">
      <t>ソウフ</t>
    </rPh>
    <rPh sb="25" eb="27">
      <t>サギョウ</t>
    </rPh>
    <rPh sb="28" eb="31">
      <t>カンソカ</t>
    </rPh>
    <rPh sb="32" eb="33">
      <t>ア</t>
    </rPh>
    <phoneticPr fontId="6"/>
  </si>
  <si>
    <t>今後、名簿内容の簡素化、郵送以外の方法を考える</t>
    <rPh sb="0" eb="2">
      <t>コンゴ</t>
    </rPh>
    <rPh sb="3" eb="5">
      <t>メイボ</t>
    </rPh>
    <rPh sb="5" eb="7">
      <t>ナイヨウ</t>
    </rPh>
    <rPh sb="8" eb="11">
      <t>カンソカ</t>
    </rPh>
    <rPh sb="12" eb="14">
      <t>ユウソウ</t>
    </rPh>
    <rPh sb="14" eb="16">
      <t>イガイ</t>
    </rPh>
    <rPh sb="17" eb="19">
      <t>ホウホウ</t>
    </rPh>
    <rPh sb="20" eb="21">
      <t>カンガ</t>
    </rPh>
    <phoneticPr fontId="6"/>
  </si>
  <si>
    <t>5.</t>
    <phoneticPr fontId="7"/>
  </si>
  <si>
    <t>次回役員会議</t>
    <rPh sb="0" eb="2">
      <t>ジカイ</t>
    </rPh>
    <rPh sb="2" eb="4">
      <t>ヤクイン</t>
    </rPh>
    <rPh sb="4" eb="6">
      <t>カイギ</t>
    </rPh>
    <phoneticPr fontId="7"/>
  </si>
  <si>
    <t>出席予定者(出席者…青、欠席者…赤）</t>
    <rPh sb="0" eb="2">
      <t>シュッセキ</t>
    </rPh>
    <rPh sb="2" eb="4">
      <t>ヨテイ</t>
    </rPh>
    <rPh sb="4" eb="5">
      <t>シャ</t>
    </rPh>
    <rPh sb="6" eb="9">
      <t>シュッセキシャ</t>
    </rPh>
    <rPh sb="10" eb="11">
      <t>アオ</t>
    </rPh>
    <rPh sb="12" eb="15">
      <t>ケッセキシャ</t>
    </rPh>
    <rPh sb="16" eb="17">
      <t>アカ</t>
    </rPh>
    <phoneticPr fontId="6"/>
  </si>
  <si>
    <t>4/15にNo68会報発送。次回会報は9月なので次回7月の役員会で内容説明する。</t>
    <rPh sb="9" eb="11">
      <t>カイホウ</t>
    </rPh>
    <rPh sb="11" eb="13">
      <t>ハッソウ</t>
    </rPh>
    <rPh sb="14" eb="16">
      <t>ジカイ</t>
    </rPh>
    <rPh sb="16" eb="18">
      <t>カイホウ</t>
    </rPh>
    <rPh sb="20" eb="21">
      <t>ガツ</t>
    </rPh>
    <rPh sb="24" eb="26">
      <t>ジカイ</t>
    </rPh>
    <rPh sb="27" eb="28">
      <t>ガツ</t>
    </rPh>
    <rPh sb="29" eb="32">
      <t>ヤクインカイ</t>
    </rPh>
    <rPh sb="33" eb="35">
      <t>ナイヨウ</t>
    </rPh>
    <rPh sb="35" eb="37">
      <t>セツメイ</t>
    </rPh>
    <phoneticPr fontId="6"/>
  </si>
  <si>
    <t>現時点での参加希望者は22名。車が必要な山行の為、車で来れる方の参加をお願いしたい。</t>
    <rPh sb="0" eb="3">
      <t>ゲンジテン</t>
    </rPh>
    <rPh sb="5" eb="7">
      <t>サンカ</t>
    </rPh>
    <rPh sb="7" eb="10">
      <t>キボウシャ</t>
    </rPh>
    <rPh sb="13" eb="14">
      <t>メイ</t>
    </rPh>
    <rPh sb="15" eb="16">
      <t>クルマ</t>
    </rPh>
    <rPh sb="17" eb="19">
      <t>ヒツヨウ</t>
    </rPh>
    <rPh sb="20" eb="22">
      <t>サンコウ</t>
    </rPh>
    <rPh sb="23" eb="24">
      <t>タメ</t>
    </rPh>
    <rPh sb="25" eb="26">
      <t>クルマ</t>
    </rPh>
    <rPh sb="27" eb="28">
      <t>コ</t>
    </rPh>
    <rPh sb="30" eb="31">
      <t>カタ</t>
    </rPh>
    <rPh sb="32" eb="34">
      <t>サンカ</t>
    </rPh>
    <rPh sb="36" eb="37">
      <t>ネガ</t>
    </rPh>
    <phoneticPr fontId="6"/>
  </si>
  <si>
    <t>ただし懇親会までの当日のメインスケジュール（基調講演、みはるかす斉唱の是非等）は後日</t>
    <rPh sb="3" eb="5">
      <t>コンシン</t>
    </rPh>
    <rPh sb="5" eb="6">
      <t>カイ</t>
    </rPh>
    <rPh sb="22" eb="24">
      <t>キチョウ</t>
    </rPh>
    <rPh sb="24" eb="26">
      <t>コウエン</t>
    </rPh>
    <rPh sb="32" eb="34">
      <t>セイショウ</t>
    </rPh>
    <rPh sb="35" eb="37">
      <t>ゼヒ</t>
    </rPh>
    <rPh sb="37" eb="38">
      <t>トウ</t>
    </rPh>
    <phoneticPr fontId="6"/>
  </si>
  <si>
    <t>(早くとも4月末）決定とのこと。</t>
    <rPh sb="1" eb="2">
      <t>ハヤ</t>
    </rPh>
    <phoneticPr fontId="6"/>
  </si>
  <si>
    <r>
      <t>　※大学側の決定内容によっては</t>
    </r>
    <r>
      <rPr>
        <b/>
        <sz val="14"/>
        <color rgb="FF0000FF"/>
        <rFont val="Meiryo UI"/>
        <family val="3"/>
        <charset val="128"/>
      </rPr>
      <t>必ずしも横国DAYに大学で実施しない</t>
    </r>
    <r>
      <rPr>
        <sz val="14"/>
        <rFont val="Meiryo UI"/>
        <family val="3"/>
        <charset val="128"/>
      </rPr>
      <t>ことも検討。</t>
    </r>
    <rPh sb="2" eb="4">
      <t>ダイガク</t>
    </rPh>
    <rPh sb="4" eb="5">
      <t>ガワ</t>
    </rPh>
    <rPh sb="6" eb="8">
      <t>ケッテイ</t>
    </rPh>
    <rPh sb="8" eb="10">
      <t>ナイヨウ</t>
    </rPh>
    <rPh sb="15" eb="16">
      <t>カナラ</t>
    </rPh>
    <rPh sb="19" eb="20">
      <t>ヨコ</t>
    </rPh>
    <rPh sb="20" eb="21">
      <t>コク</t>
    </rPh>
    <rPh sb="25" eb="27">
      <t>ダイガク</t>
    </rPh>
    <rPh sb="28" eb="30">
      <t>ジッシ</t>
    </rPh>
    <rPh sb="36" eb="38">
      <t>ケントウ</t>
    </rPh>
    <phoneticPr fontId="6"/>
  </si>
  <si>
    <r>
      <t xml:space="preserve">2018－7－21（土） </t>
    </r>
    <r>
      <rPr>
        <sz val="14"/>
        <color rgb="FFFF0000"/>
        <rFont val="Meiryo UI"/>
        <family val="3"/>
        <charset val="128"/>
      </rPr>
      <t>13:00</t>
    </r>
    <r>
      <rPr>
        <sz val="14"/>
        <rFont val="Meiryo UI"/>
        <family val="3"/>
        <charset val="128"/>
      </rPr>
      <t>~16:30</t>
    </r>
    <phoneticPr fontId="7"/>
  </si>
  <si>
    <r>
      <t xml:space="preserve">カルッツ川崎 大会議室3  </t>
    </r>
    <r>
      <rPr>
        <sz val="14"/>
        <color rgb="FFFF0000"/>
        <rFont val="Meiryo UI"/>
        <family val="3"/>
        <charset val="128"/>
      </rPr>
      <t>13:00</t>
    </r>
    <r>
      <rPr>
        <sz val="14"/>
        <rFont val="Meiryo UI"/>
        <family val="3"/>
        <charset val="128"/>
      </rPr>
      <t>~16:30</t>
    </r>
    <rPh sb="7" eb="8">
      <t>ダイ</t>
    </rPh>
    <phoneticPr fontId="7"/>
  </si>
  <si>
    <t>委員会報告事項…総会、山小屋企画は別途議案にします。</t>
    <rPh sb="5" eb="7">
      <t>ジコウ</t>
    </rPh>
    <rPh sb="8" eb="10">
      <t>ソウカイ</t>
    </rPh>
    <rPh sb="11" eb="14">
      <t>ヤマゴヤ</t>
    </rPh>
    <rPh sb="14" eb="16">
      <t>キカク</t>
    </rPh>
    <rPh sb="17" eb="19">
      <t>ベット</t>
    </rPh>
    <rPh sb="19" eb="21">
      <t>ギアン</t>
    </rPh>
    <phoneticPr fontId="7"/>
  </si>
  <si>
    <t>④</t>
    <phoneticPr fontId="6"/>
  </si>
  <si>
    <t>山小屋</t>
    <rPh sb="0" eb="3">
      <t>ヤマゴヤ</t>
    </rPh>
    <phoneticPr fontId="6"/>
  </si>
  <si>
    <t>50周年山小屋企画の件</t>
    <phoneticPr fontId="6"/>
  </si>
  <si>
    <t>5.</t>
    <phoneticPr fontId="6"/>
  </si>
  <si>
    <t>現役報告</t>
    <rPh sb="0" eb="2">
      <t>ゲンエキ</t>
    </rPh>
    <rPh sb="2" eb="4">
      <t>ホウコク</t>
    </rPh>
    <phoneticPr fontId="6"/>
  </si>
  <si>
    <t>7月21日（土）</t>
    <rPh sb="1" eb="2">
      <t>ガツ</t>
    </rPh>
    <rPh sb="4" eb="5">
      <t>ヒ</t>
    </rPh>
    <rPh sb="6" eb="7">
      <t>ツチ</t>
    </rPh>
    <phoneticPr fontId="6"/>
  </si>
  <si>
    <t>9/29（土）総会(横国DAY)実施の件</t>
    <rPh sb="4" eb="7">
      <t>ド</t>
    </rPh>
    <rPh sb="7" eb="9">
      <t>ソウカイ</t>
    </rPh>
    <rPh sb="10" eb="12">
      <t>ヨココク</t>
    </rPh>
    <rPh sb="16" eb="18">
      <t>ジッシ</t>
    </rPh>
    <rPh sb="19" eb="20">
      <t>ケン</t>
    </rPh>
    <phoneticPr fontId="7"/>
  </si>
  <si>
    <t>2018年度　第3回役員会</t>
    <phoneticPr fontId="7"/>
  </si>
  <si>
    <t>来年度OB山行予定</t>
    <rPh sb="0" eb="3">
      <t>ライネンド</t>
    </rPh>
    <rPh sb="5" eb="6">
      <t>サン</t>
    </rPh>
    <rPh sb="6" eb="7">
      <t>コウ</t>
    </rPh>
    <rPh sb="7" eb="9">
      <t>ヨテイ</t>
    </rPh>
    <phoneticPr fontId="6"/>
  </si>
  <si>
    <t>5/25(土)</t>
    <rPh sb="5" eb="6">
      <t>ド</t>
    </rPh>
    <phoneticPr fontId="6"/>
  </si>
  <si>
    <t>10/5(土)</t>
    <rPh sb="5" eb="6">
      <t>ド</t>
    </rPh>
    <phoneticPr fontId="6"/>
  </si>
  <si>
    <t>1/19(土)</t>
    <rPh sb="5" eb="6">
      <t>ド</t>
    </rPh>
    <phoneticPr fontId="6"/>
  </si>
  <si>
    <t>鳴虫山 or 棒折山</t>
    <rPh sb="0" eb="1">
      <t>ナ</t>
    </rPh>
    <rPh sb="1" eb="2">
      <t>ムシ</t>
    </rPh>
    <rPh sb="2" eb="3">
      <t>ヤマ</t>
    </rPh>
    <rPh sb="7" eb="8">
      <t>ボウ</t>
    </rPh>
    <rPh sb="8" eb="9">
      <t>オリ</t>
    </rPh>
    <rPh sb="9" eb="10">
      <t>ヤマ</t>
    </rPh>
    <phoneticPr fontId="6"/>
  </si>
  <si>
    <t>四阿山　or　上州武尊　or　浅間山</t>
    <rPh sb="0" eb="1">
      <t>ヨン</t>
    </rPh>
    <rPh sb="7" eb="9">
      <t>ジョウシュウ</t>
    </rPh>
    <rPh sb="9" eb="10">
      <t>ブ</t>
    </rPh>
    <rPh sb="10" eb="11">
      <t>タケル</t>
    </rPh>
    <rPh sb="15" eb="17">
      <t>アサマ</t>
    </rPh>
    <rPh sb="17" eb="18">
      <t>ヤマ</t>
    </rPh>
    <phoneticPr fontId="6"/>
  </si>
  <si>
    <t>３年　１０位　女性０</t>
    <rPh sb="1" eb="2">
      <t>ネン</t>
    </rPh>
    <rPh sb="5" eb="6">
      <t>クライ</t>
    </rPh>
    <rPh sb="7" eb="9">
      <t>ジョセイ</t>
    </rPh>
    <phoneticPr fontId="6"/>
  </si>
  <si>
    <t>４年　１０位　女性２</t>
    <rPh sb="1" eb="2">
      <t>ネン</t>
    </rPh>
    <rPh sb="5" eb="6">
      <t>クライ</t>
    </rPh>
    <rPh sb="7" eb="9">
      <t>ジョセイ</t>
    </rPh>
    <phoneticPr fontId="6"/>
  </si>
  <si>
    <t>１年　１２　女性４</t>
    <rPh sb="1" eb="2">
      <t>ネン</t>
    </rPh>
    <rPh sb="6" eb="8">
      <t>ジョセイ</t>
    </rPh>
    <phoneticPr fontId="6"/>
  </si>
  <si>
    <t>２年　１５　女性４</t>
    <rPh sb="1" eb="2">
      <t>ネン</t>
    </rPh>
    <rPh sb="6" eb="8">
      <t>ジョセイ</t>
    </rPh>
    <phoneticPr fontId="6"/>
  </si>
  <si>
    <t>現役部員（概算）　掛け持ち多い</t>
    <rPh sb="0" eb="2">
      <t>ゲンエキ</t>
    </rPh>
    <rPh sb="2" eb="4">
      <t>ブイン</t>
    </rPh>
    <rPh sb="5" eb="7">
      <t>ガイサン</t>
    </rPh>
    <rPh sb="9" eb="10">
      <t>カ</t>
    </rPh>
    <rPh sb="11" eb="12">
      <t>モ</t>
    </rPh>
    <rPh sb="13" eb="14">
      <t>オオ</t>
    </rPh>
    <phoneticPr fontId="6"/>
  </si>
  <si>
    <t>百蔵山or鋸山</t>
    <rPh sb="0" eb="1">
      <t>ヒャク</t>
    </rPh>
    <rPh sb="1" eb="2">
      <t>クラ</t>
    </rPh>
    <rPh sb="2" eb="3">
      <t>ヤマ</t>
    </rPh>
    <rPh sb="5" eb="7">
      <t>ノコギリヤマ</t>
    </rPh>
    <phoneticPr fontId="6"/>
  </si>
  <si>
    <t>嘉納(1) 吉野(2) 吉村(3) 鈴木(9) 榎本 (12) 山川 (12) 白須(17) 木村(17) 山下(17) 小浜(17)</t>
    <rPh sb="32" eb="34">
      <t>ヤマカワ</t>
    </rPh>
    <rPh sb="54" eb="56">
      <t>ヤマシタ</t>
    </rPh>
    <rPh sb="61" eb="63">
      <t>コハマ</t>
    </rPh>
    <phoneticPr fontId="6"/>
  </si>
  <si>
    <t xml:space="preserve">山口(18) 堀内(18) 磯尾(19) 西田(20) 石垣(20) 武藤(20) 安武(20) 横溝(21) 白木(21) 吉田(23) </t>
    <rPh sb="14" eb="16">
      <t>イソオ</t>
    </rPh>
    <rPh sb="28" eb="30">
      <t>イシガキ</t>
    </rPh>
    <rPh sb="35" eb="37">
      <t>ムトウ</t>
    </rPh>
    <rPh sb="42" eb="44">
      <t>ヤスタケ</t>
    </rPh>
    <rPh sb="49" eb="51">
      <t>ヨコミゾ</t>
    </rPh>
    <rPh sb="56" eb="58">
      <t>シラキ</t>
    </rPh>
    <phoneticPr fontId="7"/>
  </si>
  <si>
    <t>木村(23) 伊藤(23) 古川(25) 毛塚(26) 池野(27) 楠本(28) 松本(29) 小野 (34) 親跡 (34)　</t>
    <rPh sb="7" eb="9">
      <t>イトウ</t>
    </rPh>
    <rPh sb="14" eb="16">
      <t>フルカワ</t>
    </rPh>
    <rPh sb="42" eb="44">
      <t>マツモト</t>
    </rPh>
    <phoneticPr fontId="6"/>
  </si>
  <si>
    <t>2018年度　第4回役員会</t>
    <phoneticPr fontId="7"/>
  </si>
  <si>
    <t>2018－9－15（土） 14:00~16:30</t>
    <phoneticPr fontId="7"/>
  </si>
  <si>
    <t>中原市民館（第2会議室）</t>
    <phoneticPr fontId="7"/>
  </si>
  <si>
    <t>2019年度　第1回役員会</t>
    <phoneticPr fontId="7"/>
  </si>
  <si>
    <t>木村</t>
    <rPh sb="0" eb="2">
      <t>キムラ</t>
    </rPh>
    <phoneticPr fontId="7"/>
  </si>
  <si>
    <t>2019－1－16（土） 14:00~16:30</t>
    <phoneticPr fontId="7"/>
  </si>
  <si>
    <t>川崎市文化教育会館</t>
    <rPh sb="0" eb="3">
      <t>カワサキシ</t>
    </rPh>
    <rPh sb="3" eb="5">
      <t>ブンカ</t>
    </rPh>
    <rPh sb="5" eb="7">
      <t>キョウイク</t>
    </rPh>
    <rPh sb="7" eb="9">
      <t>カイカン</t>
    </rPh>
    <phoneticPr fontId="6"/>
  </si>
  <si>
    <t>全体討議事項　案</t>
    <rPh sb="0" eb="2">
      <t>ゼンタイ</t>
    </rPh>
    <rPh sb="2" eb="4">
      <t>トウギ</t>
    </rPh>
    <rPh sb="4" eb="6">
      <t>ジコウ</t>
    </rPh>
    <rPh sb="7" eb="8">
      <t>アン</t>
    </rPh>
    <phoneticPr fontId="6"/>
  </si>
  <si>
    <t>※今後検討する課題等（過去の役員会、総会で挙がっていたテーマ）</t>
    <rPh sb="1" eb="3">
      <t>コンゴ</t>
    </rPh>
    <rPh sb="3" eb="5">
      <t>ケントウ</t>
    </rPh>
    <rPh sb="7" eb="9">
      <t>カダイ</t>
    </rPh>
    <rPh sb="9" eb="10">
      <t>トウ</t>
    </rPh>
    <rPh sb="11" eb="13">
      <t>カコ</t>
    </rPh>
    <rPh sb="14" eb="16">
      <t>ヤクイン</t>
    </rPh>
    <rPh sb="16" eb="17">
      <t>カイ</t>
    </rPh>
    <rPh sb="18" eb="20">
      <t>ソウカイ</t>
    </rPh>
    <rPh sb="21" eb="22">
      <t>ア</t>
    </rPh>
    <phoneticPr fontId="6"/>
  </si>
  <si>
    <t>②ＯＢ会事項決定方法の見直し</t>
    <rPh sb="3" eb="4">
      <t>カイ</t>
    </rPh>
    <rPh sb="4" eb="6">
      <t>ジコウ</t>
    </rPh>
    <rPh sb="6" eb="8">
      <t>ケッテイ</t>
    </rPh>
    <rPh sb="8" eb="10">
      <t>ホウホウ</t>
    </rPh>
    <rPh sb="11" eb="13">
      <t>ミナオ</t>
    </rPh>
    <phoneticPr fontId="6"/>
  </si>
  <si>
    <t>①若い世代参加の仕組み（期別幹事の再構築）</t>
    <rPh sb="12" eb="13">
      <t>キ</t>
    </rPh>
    <rPh sb="13" eb="14">
      <t>ベツ</t>
    </rPh>
    <rPh sb="14" eb="16">
      <t>カンジ</t>
    </rPh>
    <rPh sb="17" eb="20">
      <t>サイコウチク</t>
    </rPh>
    <phoneticPr fontId="6"/>
  </si>
  <si>
    <t>③名簿管理システムの再構築</t>
    <rPh sb="1" eb="3">
      <t>メイボ</t>
    </rPh>
    <rPh sb="3" eb="5">
      <t>カンリ</t>
    </rPh>
    <rPh sb="10" eb="13">
      <t>サイコウチク</t>
    </rPh>
    <phoneticPr fontId="6"/>
  </si>
  <si>
    <t>④現役との交流の更なる深化　　　　等々</t>
    <rPh sb="1" eb="3">
      <t>ゲンエキ</t>
    </rPh>
    <rPh sb="5" eb="7">
      <t>コウリュウ</t>
    </rPh>
    <rPh sb="8" eb="9">
      <t>サラ</t>
    </rPh>
    <rPh sb="11" eb="13">
      <t>シンカ</t>
    </rPh>
    <rPh sb="17" eb="19">
      <t>トウトウ</t>
    </rPh>
    <phoneticPr fontId="6"/>
  </si>
  <si>
    <t>2019年度　第2回役員会</t>
    <phoneticPr fontId="7"/>
  </si>
  <si>
    <t>2019－4－20（土） 14:00~16:30</t>
    <phoneticPr fontId="7"/>
  </si>
  <si>
    <t>カルッツ川崎　中会議室3</t>
    <rPh sb="4" eb="6">
      <t>カワサキ</t>
    </rPh>
    <rPh sb="7" eb="8">
      <t>チュウ</t>
    </rPh>
    <rPh sb="8" eb="10">
      <t>カイギ</t>
    </rPh>
    <rPh sb="10" eb="11">
      <t>シツ</t>
    </rPh>
    <phoneticPr fontId="6"/>
  </si>
  <si>
    <t>山口(磯尾さん？）</t>
    <rPh sb="0" eb="2">
      <t>ヤマグチ</t>
    </rPh>
    <rPh sb="3" eb="5">
      <t>イソオ</t>
    </rPh>
    <phoneticPr fontId="7"/>
  </si>
  <si>
    <t>④サイト運営について</t>
    <rPh sb="4" eb="6">
      <t>ウンエイ</t>
    </rPh>
    <phoneticPr fontId="6"/>
  </si>
  <si>
    <t>⑤現役との交流の更なる深化　　　　等々</t>
    <rPh sb="1" eb="3">
      <t>ゲンエキ</t>
    </rPh>
    <rPh sb="5" eb="7">
      <t>コウリュウ</t>
    </rPh>
    <rPh sb="8" eb="9">
      <t>サラ</t>
    </rPh>
    <rPh sb="11" eb="13">
      <t>シンカ</t>
    </rPh>
    <rPh sb="17" eb="19">
      <t>トウトウ</t>
    </rPh>
    <phoneticPr fontId="6"/>
  </si>
  <si>
    <t>※今後検討する課題等</t>
    <rPh sb="1" eb="3">
      <t>コンゴ</t>
    </rPh>
    <rPh sb="3" eb="5">
      <t>ケントウ</t>
    </rPh>
    <rPh sb="7" eb="9">
      <t>カダイ</t>
    </rPh>
    <rPh sb="9" eb="10">
      <t>トウ</t>
    </rPh>
    <phoneticPr fontId="6"/>
  </si>
  <si>
    <t>2019年度　第3回役員会</t>
    <phoneticPr fontId="7"/>
  </si>
  <si>
    <t>2019－7－15（月） 15:00~18:30</t>
    <rPh sb="10" eb="11">
      <t>ツキ</t>
    </rPh>
    <phoneticPr fontId="7"/>
  </si>
  <si>
    <t>川崎産業振興会館　第一会議室</t>
    <rPh sb="0" eb="2">
      <t>カワサキ</t>
    </rPh>
    <rPh sb="2" eb="4">
      <t>サンギョウ</t>
    </rPh>
    <rPh sb="4" eb="6">
      <t>シンコウ</t>
    </rPh>
    <rPh sb="6" eb="8">
      <t>カイカン</t>
    </rPh>
    <rPh sb="9" eb="11">
      <t>ダイイチ</t>
    </rPh>
    <rPh sb="11" eb="13">
      <t>カイギ</t>
    </rPh>
    <rPh sb="13" eb="14">
      <t>シツ</t>
    </rPh>
    <phoneticPr fontId="6"/>
  </si>
  <si>
    <t>①会則の見直し案について</t>
    <rPh sb="1" eb="3">
      <t>カイソク</t>
    </rPh>
    <rPh sb="4" eb="6">
      <t>ミナオ</t>
    </rPh>
    <rPh sb="7" eb="8">
      <t>アン</t>
    </rPh>
    <phoneticPr fontId="6"/>
  </si>
  <si>
    <t>②山小屋緊急の補修計画について</t>
    <rPh sb="1" eb="4">
      <t>ヤマゴヤ</t>
    </rPh>
    <rPh sb="4" eb="6">
      <t>キンキュウ</t>
    </rPh>
    <rPh sb="7" eb="9">
      <t>ホシュウ</t>
    </rPh>
    <rPh sb="9" eb="11">
      <t>ケイカク</t>
    </rPh>
    <phoneticPr fontId="6"/>
  </si>
  <si>
    <t>④現役サイト再構築について</t>
    <rPh sb="1" eb="3">
      <t>ゲンエキ</t>
    </rPh>
    <rPh sb="6" eb="9">
      <t>サイコウチク</t>
    </rPh>
    <phoneticPr fontId="6"/>
  </si>
  <si>
    <t>⑤その他確認事項</t>
    <rPh sb="3" eb="4">
      <t>タ</t>
    </rPh>
    <rPh sb="4" eb="6">
      <t>カクニン</t>
    </rPh>
    <rPh sb="6" eb="8">
      <t>ジコウ</t>
    </rPh>
    <phoneticPr fontId="6"/>
  </si>
  <si>
    <t>③総会日程・実施内容について</t>
    <rPh sb="1" eb="3">
      <t>ソウカイ</t>
    </rPh>
    <rPh sb="3" eb="5">
      <t>ニッテイ</t>
    </rPh>
    <rPh sb="6" eb="8">
      <t>ジッシ</t>
    </rPh>
    <rPh sb="8" eb="10">
      <t>ナイヨウ</t>
    </rPh>
    <phoneticPr fontId="6"/>
  </si>
  <si>
    <t>武藤</t>
    <rPh sb="0" eb="2">
      <t>ムトウ</t>
    </rPh>
    <phoneticPr fontId="7"/>
  </si>
  <si>
    <t>2019年度　第4回役員会</t>
    <phoneticPr fontId="7"/>
  </si>
  <si>
    <t>2019－9－21（土） 14:00~17:30</t>
    <rPh sb="10" eb="11">
      <t>ツチ</t>
    </rPh>
    <phoneticPr fontId="7"/>
  </si>
  <si>
    <t>てくのかわさき　会議室</t>
    <rPh sb="8" eb="10">
      <t>カイギ</t>
    </rPh>
    <rPh sb="10" eb="11">
      <t>シツ</t>
    </rPh>
    <phoneticPr fontId="6"/>
  </si>
  <si>
    <t>①会則の見直し最終案について</t>
    <rPh sb="1" eb="3">
      <t>カイソク</t>
    </rPh>
    <rPh sb="4" eb="6">
      <t>ミナオ</t>
    </rPh>
    <rPh sb="7" eb="9">
      <t>サイシュウ</t>
    </rPh>
    <rPh sb="9" eb="10">
      <t>アン</t>
    </rPh>
    <phoneticPr fontId="6"/>
  </si>
  <si>
    <t>③10/5総会・展示会実施内容について</t>
    <rPh sb="5" eb="7">
      <t>ソウカイ</t>
    </rPh>
    <rPh sb="8" eb="11">
      <t>テンジカイ</t>
    </rPh>
    <rPh sb="11" eb="13">
      <t>ジッシ</t>
    </rPh>
    <rPh sb="13" eb="15">
      <t>ナイヨウ</t>
    </rPh>
    <phoneticPr fontId="6"/>
  </si>
  <si>
    <t>④その他確認事項</t>
    <rPh sb="3" eb="4">
      <t>タ</t>
    </rPh>
    <rPh sb="4" eb="6">
      <t>カクニン</t>
    </rPh>
    <rPh sb="6" eb="8">
      <t>ジコウ</t>
    </rPh>
    <phoneticPr fontId="6"/>
  </si>
  <si>
    <t>②山小屋の交通補助費等について</t>
    <rPh sb="1" eb="4">
      <t>ヤマゴヤ</t>
    </rPh>
    <rPh sb="5" eb="7">
      <t>コウツウ</t>
    </rPh>
    <rPh sb="7" eb="9">
      <t>ホジョ</t>
    </rPh>
    <rPh sb="9" eb="10">
      <t>ヒ</t>
    </rPh>
    <rPh sb="10" eb="11">
      <t>トウ</t>
    </rPh>
    <phoneticPr fontId="6"/>
  </si>
  <si>
    <t>会長</t>
  </si>
  <si>
    <t>西田　雅典</t>
  </si>
  <si>
    <t>OB小屋委員</t>
  </si>
  <si>
    <t>石井　重雄</t>
  </si>
  <si>
    <t>★</t>
    <phoneticPr fontId="6"/>
  </si>
  <si>
    <t>幹事長</t>
  </si>
  <si>
    <t>白木　政隆</t>
  </si>
  <si>
    <t xml:space="preserve">笹倉   実  </t>
  </si>
  <si>
    <t>副幹事長</t>
    <rPh sb="0" eb="1">
      <t>フク</t>
    </rPh>
    <phoneticPr fontId="7"/>
  </si>
  <si>
    <t>池野　元</t>
    <rPh sb="0" eb="2">
      <t>イケノ</t>
    </rPh>
    <rPh sb="3" eb="4">
      <t>ゲン</t>
    </rPh>
    <phoneticPr fontId="6"/>
  </si>
  <si>
    <t>池野　元</t>
    <rPh sb="0" eb="2">
      <t>イケノ</t>
    </rPh>
    <rPh sb="3" eb="4">
      <t>ゲン</t>
    </rPh>
    <phoneticPr fontId="7"/>
  </si>
  <si>
    <t>安本  健一</t>
  </si>
  <si>
    <t>会計幹事</t>
  </si>
  <si>
    <t>（兼）</t>
    <rPh sb="1" eb="2">
      <t>ケン</t>
    </rPh>
    <phoneticPr fontId="6"/>
  </si>
  <si>
    <t>吉野大次郎</t>
  </si>
  <si>
    <t>田中  義人</t>
  </si>
  <si>
    <t>松本　和之</t>
  </si>
  <si>
    <t>親跡  冬樹</t>
  </si>
  <si>
    <t>顧問</t>
    <rPh sb="0" eb="2">
      <t>コモン</t>
    </rPh>
    <phoneticPr fontId="6"/>
  </si>
  <si>
    <t>嘉納　秀明</t>
    <rPh sb="0" eb="2">
      <t>カノウ</t>
    </rPh>
    <rPh sb="3" eb="5">
      <t>ヒデアキ</t>
    </rPh>
    <phoneticPr fontId="6"/>
  </si>
  <si>
    <t>村山  浩樹</t>
  </si>
  <si>
    <t>吉野　大次郎</t>
    <phoneticPr fontId="6"/>
  </si>
  <si>
    <t>田村  顕洋</t>
  </si>
  <si>
    <t>鈴木　弥栄男</t>
    <rPh sb="0" eb="2">
      <t>スズキ</t>
    </rPh>
    <rPh sb="3" eb="6">
      <t>ヤエオ</t>
    </rPh>
    <phoneticPr fontId="6"/>
  </si>
  <si>
    <t>石川   真</t>
  </si>
  <si>
    <t>総務委員長</t>
  </si>
  <si>
    <t>山川   隆</t>
  </si>
  <si>
    <t>総務副委員長</t>
  </si>
  <si>
    <t>横溝　真司</t>
  </si>
  <si>
    <t>編集委員長</t>
  </si>
  <si>
    <t>石垣  秀敏</t>
  </si>
  <si>
    <t>木村　真行</t>
  </si>
  <si>
    <t>編集副委員長</t>
  </si>
  <si>
    <t>武藤  功二</t>
  </si>
  <si>
    <t xml:space="preserve">編集委員　　　　　  </t>
  </si>
  <si>
    <t>楠本なぎさ</t>
  </si>
  <si>
    <t>古川　圭一</t>
  </si>
  <si>
    <t>（兼）</t>
  </si>
  <si>
    <t>総務委員</t>
  </si>
  <si>
    <t>ホームページ委員長</t>
    <phoneticPr fontId="7"/>
  </si>
  <si>
    <t>白木  政隆</t>
  </si>
  <si>
    <t>早川　恭二</t>
  </si>
  <si>
    <t xml:space="preserve">ホームページ副委員長 </t>
  </si>
  <si>
    <t>毛塚　梨花</t>
    <rPh sb="0" eb="2">
      <t>ケヅカ</t>
    </rPh>
    <rPh sb="3" eb="5">
      <t>リカ</t>
    </rPh>
    <phoneticPr fontId="6"/>
  </si>
  <si>
    <t>毛塚　梨花</t>
    <rPh sb="0" eb="2">
      <t>ケヅカ</t>
    </rPh>
    <rPh sb="3" eb="5">
      <t>リカ</t>
    </rPh>
    <phoneticPr fontId="7"/>
  </si>
  <si>
    <t>吉田　豊</t>
    <rPh sb="0" eb="2">
      <t>ヨシダ</t>
    </rPh>
    <rPh sb="3" eb="4">
      <t>ユタカ</t>
    </rPh>
    <phoneticPr fontId="6"/>
  </si>
  <si>
    <t>吉田　豊</t>
    <rPh sb="0" eb="2">
      <t>ヨシダ</t>
    </rPh>
    <rPh sb="3" eb="4">
      <t>ユタカ</t>
    </rPh>
    <phoneticPr fontId="7"/>
  </si>
  <si>
    <t>渡邉  隆史</t>
  </si>
  <si>
    <t>（兼）</t>
    <phoneticPr fontId="6"/>
  </si>
  <si>
    <t>茂呂  将典</t>
  </si>
  <si>
    <t>山口  貢三</t>
  </si>
  <si>
    <t xml:space="preserve">ホームページ委員 </t>
  </si>
  <si>
    <t>小浜  一好</t>
  </si>
  <si>
    <t>小野恵美子</t>
  </si>
  <si>
    <t>部史編纂委員長</t>
  </si>
  <si>
    <t>木村  善行</t>
    <phoneticPr fontId="6"/>
  </si>
  <si>
    <t>磯尾　典男</t>
  </si>
  <si>
    <t>安武  和俊</t>
  </si>
  <si>
    <t>部史編纂委員</t>
  </si>
  <si>
    <t>山下　暁</t>
    <rPh sb="0" eb="2">
      <t>ヤマシタ</t>
    </rPh>
    <rPh sb="3" eb="4">
      <t>アカツキ</t>
    </rPh>
    <phoneticPr fontId="6"/>
  </si>
  <si>
    <t>後藤  誠史</t>
  </si>
  <si>
    <t>村松　清一</t>
    <rPh sb="0" eb="2">
      <t>ムラマツ</t>
    </rPh>
    <rPh sb="3" eb="5">
      <t>セイイチ</t>
    </rPh>
    <phoneticPr fontId="6"/>
  </si>
  <si>
    <t>村松　清一</t>
    <rPh sb="0" eb="2">
      <t>ムラマツ</t>
    </rPh>
    <rPh sb="3" eb="5">
      <t>セイイチ</t>
    </rPh>
    <phoneticPr fontId="7"/>
  </si>
  <si>
    <t>塩野  貴之</t>
  </si>
  <si>
    <t>郡司  直樹</t>
  </si>
  <si>
    <t>諸角  壮弌</t>
  </si>
  <si>
    <t>菅谷  光雄</t>
  </si>
  <si>
    <t>堀内  章子</t>
  </si>
  <si>
    <t>小口  雄平</t>
  </si>
  <si>
    <t>向井  良作</t>
  </si>
  <si>
    <t>監査役</t>
  </si>
  <si>
    <t>ＹＷＶＯＢ会役員　改選一覧</t>
    <rPh sb="5" eb="6">
      <t>カイ</t>
    </rPh>
    <rPh sb="6" eb="8">
      <t>ヤクイン</t>
    </rPh>
    <rPh sb="9" eb="11">
      <t>カイセン</t>
    </rPh>
    <rPh sb="11" eb="13">
      <t>イチラン</t>
    </rPh>
    <phoneticPr fontId="6"/>
  </si>
  <si>
    <t>2019.9.21</t>
    <phoneticPr fontId="6"/>
  </si>
  <si>
    <t>役職</t>
    <rPh sb="0" eb="2">
      <t>ヤクショク</t>
    </rPh>
    <phoneticPr fontId="6"/>
  </si>
  <si>
    <t>期</t>
    <rPh sb="0" eb="1">
      <t>キ</t>
    </rPh>
    <phoneticPr fontId="6"/>
  </si>
  <si>
    <t>2015年</t>
    <rPh sb="4" eb="5">
      <t>ネン</t>
    </rPh>
    <phoneticPr fontId="6"/>
  </si>
  <si>
    <t>2016年</t>
    <rPh sb="4" eb="5">
      <t>ネン</t>
    </rPh>
    <phoneticPr fontId="6"/>
  </si>
  <si>
    <t>2017年</t>
    <rPh sb="4" eb="5">
      <t>ネン</t>
    </rPh>
    <phoneticPr fontId="6"/>
  </si>
  <si>
    <t>2018年</t>
    <rPh sb="4" eb="5">
      <t>ネン</t>
    </rPh>
    <phoneticPr fontId="6"/>
  </si>
  <si>
    <t>2019年</t>
    <rPh sb="4" eb="5">
      <t>ネン</t>
    </rPh>
    <phoneticPr fontId="6"/>
  </si>
  <si>
    <t>2020年</t>
    <rPh sb="4" eb="5">
      <t>ネン</t>
    </rPh>
    <phoneticPr fontId="6"/>
  </si>
  <si>
    <t>2021年</t>
    <rPh sb="4" eb="5">
      <t>ネン</t>
    </rPh>
    <phoneticPr fontId="6"/>
  </si>
  <si>
    <t>会長</t>
    <rPh sb="0" eb="2">
      <t>カイチョウ</t>
    </rPh>
    <phoneticPr fontId="6"/>
  </si>
  <si>
    <t>西田　雅典</t>
    <rPh sb="0" eb="2">
      <t>ニシダ</t>
    </rPh>
    <rPh sb="3" eb="5">
      <t>マサノリ</t>
    </rPh>
    <phoneticPr fontId="6"/>
  </si>
  <si>
    <t>就</t>
    <phoneticPr fontId="6"/>
  </si>
  <si>
    <t>幹事長</t>
    <rPh sb="0" eb="3">
      <t>カンジチョウ</t>
    </rPh>
    <phoneticPr fontId="6"/>
  </si>
  <si>
    <t>白木　政隆</t>
    <rPh sb="0" eb="2">
      <t>シラキ</t>
    </rPh>
    <rPh sb="3" eb="5">
      <t>マサタカ</t>
    </rPh>
    <phoneticPr fontId="6"/>
  </si>
  <si>
    <t>副幹事長</t>
    <rPh sb="0" eb="4">
      <t>フクカンジチョウ</t>
    </rPh>
    <phoneticPr fontId="6"/>
  </si>
  <si>
    <t>会計幹事　　　　　　　　</t>
    <rPh sb="0" eb="2">
      <t>カイケイ</t>
    </rPh>
    <rPh sb="2" eb="4">
      <t>カンジ</t>
    </rPh>
    <phoneticPr fontId="6"/>
  </si>
  <si>
    <t>(兼）</t>
    <rPh sb="1" eb="2">
      <t>ケン</t>
    </rPh>
    <phoneticPr fontId="6"/>
  </si>
  <si>
    <t>吉野　大次郎</t>
    <rPh sb="0" eb="2">
      <t>ヨシノ</t>
    </rPh>
    <rPh sb="3" eb="6">
      <t>ダイジロウ</t>
    </rPh>
    <phoneticPr fontId="6"/>
  </si>
  <si>
    <t>再</t>
    <rPh sb="0" eb="1">
      <t>サイ</t>
    </rPh>
    <phoneticPr fontId="6"/>
  </si>
  <si>
    <t>松本　和之</t>
    <rPh sb="0" eb="2">
      <t>マツモト</t>
    </rPh>
    <rPh sb="3" eb="4">
      <t>ワ</t>
    </rPh>
    <rPh sb="4" eb="5">
      <t>ユキ</t>
    </rPh>
    <phoneticPr fontId="6"/>
  </si>
  <si>
    <t>就</t>
    <rPh sb="0" eb="1">
      <t>シュウ</t>
    </rPh>
    <phoneticPr fontId="6"/>
  </si>
  <si>
    <t>総務委員長</t>
    <rPh sb="0" eb="2">
      <t>ソウム</t>
    </rPh>
    <rPh sb="2" eb="5">
      <t>イインチョウ</t>
    </rPh>
    <phoneticPr fontId="6"/>
  </si>
  <si>
    <t>山川　隆</t>
    <rPh sb="0" eb="2">
      <t>ヤマカワ</t>
    </rPh>
    <rPh sb="3" eb="4">
      <t>タカシ</t>
    </rPh>
    <phoneticPr fontId="6"/>
  </si>
  <si>
    <t>総務副委員長</t>
    <rPh sb="0" eb="2">
      <t>ソウム</t>
    </rPh>
    <rPh sb="2" eb="6">
      <t>フクイインチョウ</t>
    </rPh>
    <phoneticPr fontId="6"/>
  </si>
  <si>
    <t>横溝　真司</t>
    <rPh sb="0" eb="2">
      <t>ヨコミゾ</t>
    </rPh>
    <rPh sb="3" eb="5">
      <t>シンジ</t>
    </rPh>
    <phoneticPr fontId="6"/>
  </si>
  <si>
    <t>木村　真行</t>
    <rPh sb="0" eb="2">
      <t>キムラ</t>
    </rPh>
    <rPh sb="3" eb="5">
      <t>マサユキ</t>
    </rPh>
    <phoneticPr fontId="6"/>
  </si>
  <si>
    <t>伊藤　忠彦</t>
    <rPh sb="0" eb="2">
      <t>イトウ</t>
    </rPh>
    <rPh sb="3" eb="5">
      <t>タダヒコ</t>
    </rPh>
    <phoneticPr fontId="6"/>
  </si>
  <si>
    <t>古川　圭一</t>
    <rPh sb="0" eb="2">
      <t>フルカワ</t>
    </rPh>
    <rPh sb="3" eb="5">
      <t>ケイイチ</t>
    </rPh>
    <phoneticPr fontId="6"/>
  </si>
  <si>
    <t>総務委員</t>
    <rPh sb="0" eb="2">
      <t>ソウム</t>
    </rPh>
    <rPh sb="2" eb="4">
      <t>イイン</t>
    </rPh>
    <phoneticPr fontId="6"/>
  </si>
  <si>
    <t>成島　和仁</t>
    <rPh sb="0" eb="2">
      <t>ナルシマ</t>
    </rPh>
    <rPh sb="3" eb="5">
      <t>カズヒト</t>
    </rPh>
    <phoneticPr fontId="6"/>
  </si>
  <si>
    <t>早川　恭二</t>
    <rPh sb="0" eb="2">
      <t>ハヤカワ</t>
    </rPh>
    <rPh sb="3" eb="5">
      <t>キョウジ</t>
    </rPh>
    <phoneticPr fontId="6"/>
  </si>
  <si>
    <t>渡邉　隆史</t>
    <rPh sb="0" eb="2">
      <t>ワタナベ</t>
    </rPh>
    <rPh sb="3" eb="5">
      <t>タカシ</t>
    </rPh>
    <phoneticPr fontId="6"/>
  </si>
  <si>
    <t>茂呂　将典</t>
    <rPh sb="0" eb="2">
      <t>モロ</t>
    </rPh>
    <rPh sb="3" eb="5">
      <t>マサノリ</t>
    </rPh>
    <phoneticPr fontId="6"/>
  </si>
  <si>
    <t>OB山行委員長</t>
    <rPh sb="2" eb="4">
      <t>サンコウ</t>
    </rPh>
    <rPh sb="4" eb="7">
      <t>イインチョウ</t>
    </rPh>
    <phoneticPr fontId="6"/>
  </si>
  <si>
    <t>山口　貢三</t>
    <rPh sb="0" eb="2">
      <t>ヤマグチ</t>
    </rPh>
    <rPh sb="3" eb="5">
      <t>コウゾウ</t>
    </rPh>
    <phoneticPr fontId="6"/>
  </si>
  <si>
    <t>OB山行副委員長</t>
    <rPh sb="2" eb="4">
      <t>サンコウ</t>
    </rPh>
    <rPh sb="4" eb="5">
      <t>フク</t>
    </rPh>
    <rPh sb="5" eb="8">
      <t>イインチョウ</t>
    </rPh>
    <phoneticPr fontId="6"/>
  </si>
  <si>
    <t>磯尾　典男</t>
    <rPh sb="0" eb="2">
      <t>イソオ</t>
    </rPh>
    <rPh sb="3" eb="5">
      <t>ノリオ</t>
    </rPh>
    <phoneticPr fontId="6"/>
  </si>
  <si>
    <t>小野　恵美子</t>
    <rPh sb="0" eb="2">
      <t>オノ</t>
    </rPh>
    <rPh sb="3" eb="6">
      <t>エミコ</t>
    </rPh>
    <phoneticPr fontId="6"/>
  </si>
  <si>
    <t>OB山行委員</t>
    <rPh sb="2" eb="4">
      <t>サンコウ</t>
    </rPh>
    <rPh sb="4" eb="6">
      <t>イイン</t>
    </rPh>
    <phoneticPr fontId="6"/>
  </si>
  <si>
    <t>小浜　一好</t>
    <rPh sb="0" eb="2">
      <t>コハマ</t>
    </rPh>
    <rPh sb="3" eb="4">
      <t>イチ</t>
    </rPh>
    <rPh sb="4" eb="5">
      <t>ス</t>
    </rPh>
    <phoneticPr fontId="6"/>
  </si>
  <si>
    <t>OB小屋委員長</t>
    <rPh sb="2" eb="4">
      <t>コヤ</t>
    </rPh>
    <rPh sb="4" eb="6">
      <t>イイン</t>
    </rPh>
    <rPh sb="6" eb="7">
      <t>チョウ</t>
    </rPh>
    <phoneticPr fontId="6"/>
  </si>
  <si>
    <t>榎本　吉夫</t>
    <rPh sb="0" eb="2">
      <t>エノモト</t>
    </rPh>
    <rPh sb="3" eb="4">
      <t>キチ</t>
    </rPh>
    <rPh sb="4" eb="5">
      <t>オット</t>
    </rPh>
    <phoneticPr fontId="6"/>
  </si>
  <si>
    <t>OB小屋副委員長</t>
    <rPh sb="2" eb="4">
      <t>コヤ</t>
    </rPh>
    <rPh sb="4" eb="5">
      <t>フク</t>
    </rPh>
    <rPh sb="5" eb="7">
      <t>イイン</t>
    </rPh>
    <rPh sb="7" eb="8">
      <t>チョウ</t>
    </rPh>
    <phoneticPr fontId="6"/>
  </si>
  <si>
    <t>後藤　誠史</t>
    <rPh sb="0" eb="2">
      <t>ゴトウ</t>
    </rPh>
    <rPh sb="3" eb="4">
      <t>マコト</t>
    </rPh>
    <rPh sb="4" eb="5">
      <t>シ</t>
    </rPh>
    <phoneticPr fontId="6"/>
  </si>
  <si>
    <t>OB小屋委員会計担当</t>
    <rPh sb="2" eb="4">
      <t>コヤ</t>
    </rPh>
    <rPh sb="4" eb="6">
      <t>イイン</t>
    </rPh>
    <rPh sb="6" eb="8">
      <t>カイケイ</t>
    </rPh>
    <rPh sb="8" eb="10">
      <t>タントウ</t>
    </rPh>
    <phoneticPr fontId="6"/>
  </si>
  <si>
    <t>OB小屋委員</t>
    <rPh sb="2" eb="4">
      <t>コヤ</t>
    </rPh>
    <rPh sb="4" eb="6">
      <t>イイン</t>
    </rPh>
    <phoneticPr fontId="6"/>
  </si>
  <si>
    <t>郡司　直樹</t>
    <rPh sb="0" eb="2">
      <t>グンジ</t>
    </rPh>
    <rPh sb="3" eb="5">
      <t>ナオキ</t>
    </rPh>
    <phoneticPr fontId="6"/>
  </si>
  <si>
    <t>諸角　壮弌</t>
    <rPh sb="0" eb="2">
      <t>モロズミ</t>
    </rPh>
    <rPh sb="3" eb="4">
      <t>ソウ</t>
    </rPh>
    <rPh sb="4" eb="5">
      <t>イチ</t>
    </rPh>
    <phoneticPr fontId="6"/>
  </si>
  <si>
    <t>菅谷　光雄</t>
    <rPh sb="0" eb="2">
      <t>スガヤ</t>
    </rPh>
    <rPh sb="3" eb="5">
      <t>ミツオ</t>
    </rPh>
    <phoneticPr fontId="6"/>
  </si>
  <si>
    <t>小口　雄平</t>
    <rPh sb="0" eb="2">
      <t>オグチ</t>
    </rPh>
    <rPh sb="3" eb="5">
      <t>ユウヘイ</t>
    </rPh>
    <phoneticPr fontId="6"/>
  </si>
  <si>
    <t>向井　良作</t>
    <rPh sb="0" eb="2">
      <t>ムカイ</t>
    </rPh>
    <rPh sb="3" eb="5">
      <t>リョウサク</t>
    </rPh>
    <phoneticPr fontId="6"/>
  </si>
  <si>
    <t>堀内　章子</t>
    <rPh sb="0" eb="2">
      <t>ホリウチ</t>
    </rPh>
    <rPh sb="3" eb="5">
      <t>アキコ</t>
    </rPh>
    <phoneticPr fontId="6"/>
  </si>
  <si>
    <t>石井　重雄</t>
    <rPh sb="0" eb="2">
      <t>イシイ</t>
    </rPh>
    <rPh sb="3" eb="5">
      <t>シゲオ</t>
    </rPh>
    <phoneticPr fontId="6"/>
  </si>
  <si>
    <t>再</t>
    <rPh sb="0" eb="1">
      <t>サイ</t>
    </rPh>
    <phoneticPr fontId="6"/>
  </si>
  <si>
    <t>笹倉　実</t>
    <rPh sb="0" eb="2">
      <t>ササクラ</t>
    </rPh>
    <rPh sb="3" eb="4">
      <t>ミノル</t>
    </rPh>
    <phoneticPr fontId="6"/>
  </si>
  <si>
    <t>安本　健一</t>
    <rPh sb="0" eb="2">
      <t>ヤスモト</t>
    </rPh>
    <rPh sb="3" eb="5">
      <t>ケンイチ</t>
    </rPh>
    <phoneticPr fontId="6"/>
  </si>
  <si>
    <t>田中　義人</t>
    <rPh sb="0" eb="2">
      <t>タナカ</t>
    </rPh>
    <rPh sb="3" eb="5">
      <t>ヨシト</t>
    </rPh>
    <phoneticPr fontId="6"/>
  </si>
  <si>
    <t>親跡　冬樹</t>
    <rPh sb="0" eb="2">
      <t>チカアト</t>
    </rPh>
    <rPh sb="3" eb="5">
      <t>フユキ</t>
    </rPh>
    <phoneticPr fontId="6"/>
  </si>
  <si>
    <t>村山　浩樹</t>
    <rPh sb="0" eb="2">
      <t>ムラヤマ</t>
    </rPh>
    <rPh sb="3" eb="5">
      <t>ヒロキ</t>
    </rPh>
    <phoneticPr fontId="6"/>
  </si>
  <si>
    <t>田村　顕洋</t>
    <rPh sb="0" eb="2">
      <t>タムラ</t>
    </rPh>
    <rPh sb="3" eb="4">
      <t>アキラ</t>
    </rPh>
    <rPh sb="4" eb="5">
      <t>ヒロシ</t>
    </rPh>
    <phoneticPr fontId="6"/>
  </si>
  <si>
    <t>石川　真</t>
    <rPh sb="0" eb="2">
      <t>イシカワ</t>
    </rPh>
    <rPh sb="3" eb="4">
      <t>マコト</t>
    </rPh>
    <phoneticPr fontId="6"/>
  </si>
  <si>
    <t>谷口　貴大</t>
    <rPh sb="0" eb="2">
      <t>タニグチ</t>
    </rPh>
    <rPh sb="3" eb="4">
      <t>トウト</t>
    </rPh>
    <rPh sb="4" eb="5">
      <t>ダイ</t>
    </rPh>
    <phoneticPr fontId="6"/>
  </si>
  <si>
    <t>編集委員長</t>
    <rPh sb="0" eb="2">
      <t>ヘンシュウ</t>
    </rPh>
    <rPh sb="2" eb="5">
      <t>イインチョウ</t>
    </rPh>
    <phoneticPr fontId="6"/>
  </si>
  <si>
    <t>石垣　秀敏</t>
    <rPh sb="0" eb="2">
      <t>イシガキ</t>
    </rPh>
    <rPh sb="3" eb="5">
      <t>ヒデトシ</t>
    </rPh>
    <phoneticPr fontId="6"/>
  </si>
  <si>
    <t>編集副委員長</t>
    <rPh sb="0" eb="2">
      <t>ヘンシュウ</t>
    </rPh>
    <rPh sb="2" eb="3">
      <t>フク</t>
    </rPh>
    <rPh sb="3" eb="6">
      <t>イインチョウ</t>
    </rPh>
    <phoneticPr fontId="6"/>
  </si>
  <si>
    <t>武藤　功二</t>
    <rPh sb="0" eb="2">
      <t>ムトウ</t>
    </rPh>
    <rPh sb="3" eb="4">
      <t>イサオ</t>
    </rPh>
    <rPh sb="4" eb="5">
      <t>フタ</t>
    </rPh>
    <phoneticPr fontId="6"/>
  </si>
  <si>
    <t>編集委員</t>
    <rPh sb="0" eb="2">
      <t>ヘンシュウ</t>
    </rPh>
    <rPh sb="2" eb="4">
      <t>イイン</t>
    </rPh>
    <phoneticPr fontId="6"/>
  </si>
  <si>
    <t>楠本　なぎさ</t>
    <rPh sb="0" eb="2">
      <t>クスモト</t>
    </rPh>
    <phoneticPr fontId="6"/>
  </si>
  <si>
    <t>ホームページ委員長　　　　</t>
    <rPh sb="6" eb="9">
      <t>イインチョウ</t>
    </rPh>
    <phoneticPr fontId="6"/>
  </si>
  <si>
    <t>就</t>
    <rPh sb="0" eb="1">
      <t>シュウ</t>
    </rPh>
    <phoneticPr fontId="6"/>
  </si>
  <si>
    <t>ホームページ副委員長</t>
    <rPh sb="6" eb="7">
      <t>フク</t>
    </rPh>
    <rPh sb="7" eb="10">
      <t>イインチョウ</t>
    </rPh>
    <phoneticPr fontId="6"/>
  </si>
  <si>
    <t>吉村　元孝</t>
    <rPh sb="0" eb="2">
      <t>ヨシムラ</t>
    </rPh>
    <rPh sb="3" eb="5">
      <t>モトタカ</t>
    </rPh>
    <phoneticPr fontId="6"/>
  </si>
  <si>
    <t>ホームページ委員</t>
    <rPh sb="6" eb="8">
      <t>イイン</t>
    </rPh>
    <phoneticPr fontId="6"/>
  </si>
  <si>
    <t>部史編纂委員長</t>
    <rPh sb="0" eb="2">
      <t>ブシ</t>
    </rPh>
    <rPh sb="2" eb="4">
      <t>ヘンサン</t>
    </rPh>
    <rPh sb="4" eb="7">
      <t>イインチョウ</t>
    </rPh>
    <phoneticPr fontId="6"/>
  </si>
  <si>
    <t>木村　義行</t>
    <rPh sb="0" eb="2">
      <t>キムラ</t>
    </rPh>
    <rPh sb="3" eb="5">
      <t>ヨシユキ</t>
    </rPh>
    <phoneticPr fontId="6"/>
  </si>
  <si>
    <t>部史編纂副委員長</t>
    <rPh sb="0" eb="2">
      <t>ブシ</t>
    </rPh>
    <rPh sb="2" eb="4">
      <t>ヘンサン</t>
    </rPh>
    <rPh sb="4" eb="5">
      <t>フク</t>
    </rPh>
    <rPh sb="5" eb="8">
      <t>イインチョウ</t>
    </rPh>
    <phoneticPr fontId="6"/>
  </si>
  <si>
    <t>安武　和俊</t>
    <rPh sb="0" eb="2">
      <t>ヤスタケ</t>
    </rPh>
    <rPh sb="3" eb="5">
      <t>カズトシ</t>
    </rPh>
    <phoneticPr fontId="6"/>
  </si>
  <si>
    <t>部史編纂委員</t>
    <rPh sb="0" eb="2">
      <t>ブシ</t>
    </rPh>
    <rPh sb="2" eb="4">
      <t>ヘンサン</t>
    </rPh>
    <rPh sb="4" eb="6">
      <t>イイン</t>
    </rPh>
    <phoneticPr fontId="6"/>
  </si>
  <si>
    <t>塩野　貴之</t>
    <rPh sb="0" eb="2">
      <t>シオノ</t>
    </rPh>
    <rPh sb="3" eb="5">
      <t>タカユキ</t>
    </rPh>
    <phoneticPr fontId="6"/>
  </si>
  <si>
    <t>監査役</t>
    <rPh sb="0" eb="3">
      <t>カンサヤク</t>
    </rPh>
    <phoneticPr fontId="6"/>
  </si>
  <si>
    <t>白須　謙治</t>
    <rPh sb="0" eb="2">
      <t>シラス</t>
    </rPh>
    <rPh sb="3" eb="5">
      <t>ケンジ</t>
    </rPh>
    <phoneticPr fontId="6"/>
  </si>
  <si>
    <t>役職名</t>
    <rPh sb="0" eb="3">
      <t>ヤクショクメイ</t>
    </rPh>
    <phoneticPr fontId="6"/>
  </si>
  <si>
    <t>任期
満了年</t>
    <rPh sb="0" eb="2">
      <t>ニンキ</t>
    </rPh>
    <rPh sb="3" eb="5">
      <t>マンリョウ</t>
    </rPh>
    <rPh sb="5" eb="6">
      <t>ネン</t>
    </rPh>
    <phoneticPr fontId="6"/>
  </si>
  <si>
    <t>'20</t>
  </si>
  <si>
    <t>'21</t>
  </si>
  <si>
    <t>'21</t>
    <phoneticPr fontId="6"/>
  </si>
  <si>
    <t>OB山行委員長</t>
  </si>
  <si>
    <t>OB山行副委員長</t>
  </si>
  <si>
    <t>OB小屋委員長</t>
  </si>
  <si>
    <t>OB小屋副委員長</t>
  </si>
  <si>
    <t>OB小屋委員会計担当</t>
  </si>
  <si>
    <t>【　役員一覧　2019/10/5総会承認】</t>
    <phoneticPr fontId="7"/>
  </si>
  <si>
    <t>太字は新役員(再任は除く）</t>
    <rPh sb="0" eb="2">
      <t>フトジ</t>
    </rPh>
    <rPh sb="3" eb="6">
      <t>シンヤクイン</t>
    </rPh>
    <rPh sb="7" eb="9">
      <t>サイニン</t>
    </rPh>
    <rPh sb="10" eb="11">
      <t>ノゾ</t>
    </rPh>
    <phoneticPr fontId="7"/>
  </si>
  <si>
    <t>'20</t>
    <phoneticPr fontId="6"/>
  </si>
  <si>
    <t>谷口  貴大</t>
    <phoneticPr fontId="6"/>
  </si>
  <si>
    <t>'22</t>
    <phoneticPr fontId="6"/>
  </si>
  <si>
    <t>伊藤  忠彦</t>
    <phoneticPr fontId="6"/>
  </si>
  <si>
    <t>竹村　昇</t>
    <rPh sb="0" eb="2">
      <t>タケムラ</t>
    </rPh>
    <rPh sb="3" eb="4">
      <t>ノボル</t>
    </rPh>
    <phoneticPr fontId="6"/>
  </si>
  <si>
    <t>'22</t>
  </si>
  <si>
    <t>成島  和仁</t>
    <phoneticPr fontId="6"/>
  </si>
  <si>
    <t>吉村  元孝</t>
    <phoneticPr fontId="6"/>
  </si>
  <si>
    <t>鈴木　弥栄男</t>
    <phoneticPr fontId="6"/>
  </si>
  <si>
    <t>石垣  秀敏</t>
    <phoneticPr fontId="6"/>
  </si>
  <si>
    <t>親跡  冬樹</t>
    <phoneticPr fontId="6"/>
  </si>
  <si>
    <t>OB山行委員</t>
  </si>
  <si>
    <t>榎本  吉夫</t>
    <phoneticPr fontId="6"/>
  </si>
  <si>
    <t>嘉納  秀明</t>
    <phoneticPr fontId="6"/>
  </si>
  <si>
    <t>松本  和之</t>
    <phoneticPr fontId="6"/>
  </si>
  <si>
    <t>菅谷  光雄</t>
    <phoneticPr fontId="6"/>
  </si>
  <si>
    <t>堀内  章子</t>
    <phoneticPr fontId="6"/>
  </si>
  <si>
    <t>安藤　貞利</t>
    <phoneticPr fontId="6"/>
  </si>
  <si>
    <t>白須  謙治</t>
    <phoneticPr fontId="6"/>
  </si>
  <si>
    <t>2020年度　第1回役員会</t>
    <phoneticPr fontId="7"/>
  </si>
  <si>
    <t>2020－1－25（土） 14:00~17:30</t>
    <rPh sb="10" eb="11">
      <t>ツチ</t>
    </rPh>
    <phoneticPr fontId="7"/>
  </si>
  <si>
    <t>てくのかわさき　第一研修室</t>
    <rPh sb="8" eb="10">
      <t>ダイイチ</t>
    </rPh>
    <rPh sb="10" eb="13">
      <t>ケンシュウシツ</t>
    </rPh>
    <phoneticPr fontId="6"/>
  </si>
  <si>
    <t>①山小屋の交通補助費等について</t>
    <rPh sb="1" eb="4">
      <t>ヤマゴヤ</t>
    </rPh>
    <rPh sb="5" eb="7">
      <t>コウツウ</t>
    </rPh>
    <rPh sb="7" eb="9">
      <t>ホジョ</t>
    </rPh>
    <rPh sb="9" eb="10">
      <t>ヒ</t>
    </rPh>
    <rPh sb="10" eb="11">
      <t>トウ</t>
    </rPh>
    <phoneticPr fontId="6"/>
  </si>
  <si>
    <t>議事案</t>
    <rPh sb="0" eb="2">
      <t>ギジ</t>
    </rPh>
    <rPh sb="2" eb="3">
      <t>アン</t>
    </rPh>
    <phoneticPr fontId="6"/>
  </si>
  <si>
    <t>西田会長挨拶</t>
    <rPh sb="0" eb="2">
      <t>ニシダ</t>
    </rPh>
    <rPh sb="2" eb="4">
      <t>カイチョウ</t>
    </rPh>
    <rPh sb="4" eb="6">
      <t>アイサツ</t>
    </rPh>
    <phoneticPr fontId="6"/>
  </si>
  <si>
    <t>2．</t>
    <phoneticPr fontId="7"/>
  </si>
  <si>
    <t>②その他確認事項</t>
    <rPh sb="3" eb="4">
      <t>タ</t>
    </rPh>
    <rPh sb="4" eb="6">
      <t>カクニン</t>
    </rPh>
    <rPh sb="6" eb="8">
      <t>ジコウ</t>
    </rPh>
    <phoneticPr fontId="6"/>
  </si>
  <si>
    <t>山川さん</t>
    <rPh sb="0" eb="2">
      <t>ヤマカワ</t>
    </rPh>
    <phoneticPr fontId="7"/>
  </si>
  <si>
    <t>石垣さん</t>
    <rPh sb="0" eb="2">
      <t>イシガキ</t>
    </rPh>
    <phoneticPr fontId="6"/>
  </si>
  <si>
    <t>磯尾さん</t>
    <rPh sb="0" eb="2">
      <t>イソオ</t>
    </rPh>
    <phoneticPr fontId="7"/>
  </si>
  <si>
    <t>榎本さん</t>
    <rPh sb="0" eb="2">
      <t>エノモト</t>
    </rPh>
    <phoneticPr fontId="6"/>
  </si>
  <si>
    <t>武藤さん</t>
    <rPh sb="0" eb="2">
      <t>ムトウ</t>
    </rPh>
    <phoneticPr fontId="7"/>
  </si>
  <si>
    <t>※今期の活動方針についてより具体的な提案内容等あればよろしくお願い申し上げます。</t>
    <rPh sb="1" eb="3">
      <t>コンキ</t>
    </rPh>
    <rPh sb="4" eb="6">
      <t>カツドウ</t>
    </rPh>
    <rPh sb="6" eb="8">
      <t>ホウシン</t>
    </rPh>
    <rPh sb="14" eb="17">
      <t>グタイテキ</t>
    </rPh>
    <rPh sb="18" eb="20">
      <t>テイアン</t>
    </rPh>
    <rPh sb="20" eb="22">
      <t>ナイヨウ</t>
    </rPh>
    <rPh sb="22" eb="23">
      <t>トウ</t>
    </rPh>
    <phoneticPr fontId="6"/>
  </si>
  <si>
    <t>新年会</t>
    <rPh sb="0" eb="1">
      <t>シン</t>
    </rPh>
    <rPh sb="1" eb="3">
      <t>ネンカイ</t>
    </rPh>
    <phoneticPr fontId="6"/>
  </si>
  <si>
    <t>○</t>
  </si>
  <si>
    <t>×</t>
  </si>
  <si>
    <t>役員</t>
    <rPh sb="0" eb="2">
      <t>ヤクイン</t>
    </rPh>
    <phoneticPr fontId="6"/>
  </si>
  <si>
    <t>現役</t>
    <rPh sb="0" eb="2">
      <t>ゲンエキ</t>
    </rPh>
    <phoneticPr fontId="6"/>
  </si>
  <si>
    <t>計</t>
    <rPh sb="0" eb="1">
      <t>ケイ</t>
    </rPh>
    <phoneticPr fontId="6"/>
  </si>
  <si>
    <t>※終了後恒例の新年会を実施します。</t>
    <rPh sb="1" eb="4">
      <t>シュウリョウゴ</t>
    </rPh>
    <rPh sb="4" eb="6">
      <t>コウレイ</t>
    </rPh>
    <rPh sb="7" eb="10">
      <t>シンネンカイ</t>
    </rPh>
    <rPh sb="11" eb="13">
      <t>ジッシ</t>
    </rPh>
    <phoneticPr fontId="6"/>
  </si>
  <si>
    <t>場所　九州熱中屋</t>
    <rPh sb="0" eb="2">
      <t>バショ</t>
    </rPh>
    <rPh sb="3" eb="5">
      <t>キュウシュウ</t>
    </rPh>
    <rPh sb="5" eb="7">
      <t>ネッチュウ</t>
    </rPh>
    <rPh sb="7" eb="8">
      <t>ヤ</t>
    </rPh>
    <phoneticPr fontId="6"/>
  </si>
  <si>
    <t>会費　3,300円(現役Free）</t>
    <rPh sb="0" eb="2">
      <t>カイヒ</t>
    </rPh>
    <rPh sb="8" eb="9">
      <t>エン</t>
    </rPh>
    <rPh sb="10" eb="12">
      <t>ゲンエキ</t>
    </rPh>
    <phoneticPr fontId="6"/>
  </si>
  <si>
    <t>現役報告（今井主将？）</t>
    <rPh sb="0" eb="2">
      <t>ゲンエキ</t>
    </rPh>
    <rPh sb="2" eb="4">
      <t>ホウコク</t>
    </rPh>
    <rPh sb="5" eb="7">
      <t>イマイ</t>
    </rPh>
    <rPh sb="7" eb="9">
      <t>シュショウ</t>
    </rPh>
    <phoneticPr fontId="6"/>
  </si>
  <si>
    <t>https://r.gnavi.co.jp/ba8cmg740000/?utm_id=type-t_dsa-tenpo_mp-9itm0-rm1_g_lis&amp;gclid=Cj0KCQiAmZDxBRDIARIsABnkbYST_aJN-H7APUtllLH9LI4Qn3xlsGcbyQ1UK7ZPAcNCL06YEaftUvUaAr8GEALw_wcB</t>
    <phoneticPr fontId="6"/>
  </si>
  <si>
    <t>嘉納さん</t>
    <rPh sb="0" eb="2">
      <t>カノウ</t>
    </rPh>
    <phoneticPr fontId="7"/>
  </si>
  <si>
    <t>①2021年度総会スケジュールについて</t>
    <rPh sb="5" eb="7">
      <t>ネンド</t>
    </rPh>
    <rPh sb="7" eb="9">
      <t>ソウカイ</t>
    </rPh>
    <phoneticPr fontId="6"/>
  </si>
  <si>
    <t>2020－7－11（土） 14:00~17:30</t>
    <rPh sb="10" eb="11">
      <t>ツチ</t>
    </rPh>
    <phoneticPr fontId="7"/>
  </si>
  <si>
    <t>ＺＯＯＭによるオンライン会議</t>
    <rPh sb="12" eb="14">
      <t>カイギ</t>
    </rPh>
    <phoneticPr fontId="6"/>
  </si>
  <si>
    <t>2020年度　第3回役員会</t>
    <phoneticPr fontId="7"/>
  </si>
  <si>
    <t>②その他確認事項（2020年度現役支援の方向性等）</t>
    <rPh sb="3" eb="4">
      <t>タ</t>
    </rPh>
    <rPh sb="4" eb="6">
      <t>カクニン</t>
    </rPh>
    <rPh sb="6" eb="8">
      <t>ジコウ</t>
    </rPh>
    <rPh sb="13" eb="15">
      <t>ネンド</t>
    </rPh>
    <rPh sb="15" eb="17">
      <t>ゲンエキ</t>
    </rPh>
    <rPh sb="17" eb="19">
      <t>シエン</t>
    </rPh>
    <rPh sb="20" eb="23">
      <t>ホウコウセイ</t>
    </rPh>
    <rPh sb="23" eb="24">
      <t>トウ</t>
    </rPh>
    <phoneticPr fontId="6"/>
  </si>
  <si>
    <t>【現役出席予定者】</t>
    <rPh sb="1" eb="3">
      <t>ゲンエキ</t>
    </rPh>
    <rPh sb="3" eb="5">
      <t>シュッセキ</t>
    </rPh>
    <rPh sb="5" eb="7">
      <t>ヨテイ</t>
    </rPh>
    <rPh sb="7" eb="8">
      <t>シャ</t>
    </rPh>
    <phoneticPr fontId="6"/>
  </si>
  <si>
    <t>2020年度7月11日第三回役員会出欠表</t>
    <rPh sb="4" eb="6">
      <t>ネンド</t>
    </rPh>
    <rPh sb="7" eb="8">
      <t>ガツ</t>
    </rPh>
    <rPh sb="10" eb="11">
      <t>ヒ</t>
    </rPh>
    <rPh sb="11" eb="12">
      <t>ダイ</t>
    </rPh>
    <rPh sb="12" eb="13">
      <t>ミ</t>
    </rPh>
    <rPh sb="13" eb="14">
      <t>カイ</t>
    </rPh>
    <rPh sb="14" eb="17">
      <t>ヤクインカイ</t>
    </rPh>
    <rPh sb="17" eb="19">
      <t>シュッケツ</t>
    </rPh>
    <rPh sb="19" eb="20">
      <t>ヒョウ</t>
    </rPh>
    <phoneticPr fontId="6"/>
  </si>
  <si>
    <t>2020.7.8時点</t>
    <rPh sb="8" eb="10">
      <t>ジテン</t>
    </rPh>
    <phoneticPr fontId="6"/>
  </si>
  <si>
    <t>△</t>
  </si>
  <si>
    <t>山口さん</t>
    <rPh sb="0" eb="2">
      <t>ヤマグチ</t>
    </rPh>
    <phoneticPr fontId="7"/>
  </si>
  <si>
    <t>木村さん</t>
    <rPh sb="0" eb="2">
      <t>キムラ</t>
    </rPh>
    <phoneticPr fontId="7"/>
  </si>
  <si>
    <t>今井　直希(62)△</t>
    <phoneticPr fontId="6"/>
  </si>
  <si>
    <t>宮田　大翔(62)×</t>
    <phoneticPr fontId="6"/>
  </si>
  <si>
    <t>大谷　瑠(63)〇</t>
    <phoneticPr fontId="6"/>
  </si>
  <si>
    <t>中山　竜熙(63)〇</t>
    <phoneticPr fontId="6"/>
  </si>
  <si>
    <t>2020年度　第4回役員会</t>
    <phoneticPr fontId="7"/>
  </si>
  <si>
    <t>審議事項　案</t>
    <rPh sb="0" eb="2">
      <t>シンギ</t>
    </rPh>
    <rPh sb="2" eb="4">
      <t>ジコウ</t>
    </rPh>
    <rPh sb="5" eb="6">
      <t>アン</t>
    </rPh>
    <phoneticPr fontId="6"/>
  </si>
  <si>
    <t>①</t>
    <phoneticPr fontId="6"/>
  </si>
  <si>
    <t>報告事項（2.の審議事項以外にあれば）</t>
    <rPh sb="8" eb="10">
      <t>シンギ</t>
    </rPh>
    <rPh sb="10" eb="12">
      <t>ジコウ</t>
    </rPh>
    <rPh sb="12" eb="14">
      <t>イガイ</t>
    </rPh>
    <phoneticPr fontId="6"/>
  </si>
  <si>
    <t>2021年度役員改選について</t>
    <rPh sb="4" eb="6">
      <t>ネンド</t>
    </rPh>
    <rPh sb="6" eb="8">
      <t>ヤクイン</t>
    </rPh>
    <rPh sb="8" eb="10">
      <t>カイセン</t>
    </rPh>
    <phoneticPr fontId="6"/>
  </si>
  <si>
    <t>②</t>
    <phoneticPr fontId="6"/>
  </si>
  <si>
    <t>期別幹事管理体制と進め方について</t>
    <rPh sb="0" eb="1">
      <t>キ</t>
    </rPh>
    <rPh sb="1" eb="2">
      <t>ベツ</t>
    </rPh>
    <rPh sb="2" eb="4">
      <t>カンジ</t>
    </rPh>
    <rPh sb="4" eb="6">
      <t>カンリ</t>
    </rPh>
    <rPh sb="6" eb="8">
      <t>タイセイ</t>
    </rPh>
    <rPh sb="9" eb="10">
      <t>スス</t>
    </rPh>
    <rPh sb="11" eb="12">
      <t>カタ</t>
    </rPh>
    <phoneticPr fontId="6"/>
  </si>
  <si>
    <t>西田会長</t>
    <rPh sb="0" eb="2">
      <t>ニシダ</t>
    </rPh>
    <rPh sb="2" eb="4">
      <t>カイチョウ</t>
    </rPh>
    <phoneticPr fontId="6"/>
  </si>
  <si>
    <t>白木幹事長</t>
    <rPh sb="0" eb="2">
      <t>シラキ</t>
    </rPh>
    <rPh sb="2" eb="5">
      <t>カンジチョウ</t>
    </rPh>
    <phoneticPr fontId="6"/>
  </si>
  <si>
    <t>さくらサーバー(含ML)管理体制案</t>
    <phoneticPr fontId="6"/>
  </si>
  <si>
    <t>2021年度OB総会について</t>
    <rPh sb="4" eb="6">
      <t>ネンド</t>
    </rPh>
    <rPh sb="8" eb="10">
      <t>ソウカイ</t>
    </rPh>
    <phoneticPr fontId="6"/>
  </si>
  <si>
    <t>⑤</t>
    <phoneticPr fontId="6"/>
  </si>
  <si>
    <t>OB会サイトでの新プログラム活用提案について</t>
    <rPh sb="2" eb="3">
      <t>カイ</t>
    </rPh>
    <rPh sb="8" eb="9">
      <t>シン</t>
    </rPh>
    <rPh sb="14" eb="16">
      <t>カツヨウ</t>
    </rPh>
    <rPh sb="16" eb="18">
      <t>テイアン</t>
    </rPh>
    <phoneticPr fontId="6"/>
  </si>
  <si>
    <t>HP委員会</t>
    <rPh sb="2" eb="5">
      <t>イインカイ</t>
    </rPh>
    <phoneticPr fontId="6"/>
  </si>
  <si>
    <t>※幹事団以外はＺＯＯＭによるオンライン会議を優先</t>
    <rPh sb="1" eb="4">
      <t>カンジダン</t>
    </rPh>
    <rPh sb="4" eb="6">
      <t>イガイ</t>
    </rPh>
    <rPh sb="19" eb="21">
      <t>カイギ</t>
    </rPh>
    <rPh sb="22" eb="24">
      <t>ユウセン</t>
    </rPh>
    <phoneticPr fontId="6"/>
  </si>
  <si>
    <t>⑥</t>
    <phoneticPr fontId="6"/>
  </si>
  <si>
    <t>会則改訂案について</t>
    <rPh sb="0" eb="2">
      <t>カイソク</t>
    </rPh>
    <rPh sb="2" eb="4">
      <t>カイテイ</t>
    </rPh>
    <rPh sb="4" eb="5">
      <t>アン</t>
    </rPh>
    <phoneticPr fontId="6"/>
  </si>
  <si>
    <t>西田会長+総務委員会</t>
    <rPh sb="0" eb="2">
      <t>ニシダ</t>
    </rPh>
    <rPh sb="2" eb="4">
      <t>カイチョウ</t>
    </rPh>
    <rPh sb="5" eb="7">
      <t>ソウム</t>
    </rPh>
    <rPh sb="7" eb="10">
      <t>イインカイ</t>
    </rPh>
    <phoneticPr fontId="6"/>
  </si>
  <si>
    <t>カルッツかわさき　大会議室１＋２（総会用テスト兼ねる）</t>
    <rPh sb="17" eb="19">
      <t>ソウカイ</t>
    </rPh>
    <rPh sb="19" eb="20">
      <t>ヨウ</t>
    </rPh>
    <rPh sb="23" eb="24">
      <t>カ</t>
    </rPh>
    <phoneticPr fontId="6"/>
  </si>
  <si>
    <t>2020.●.●時点</t>
    <rPh sb="8" eb="10">
      <t>ジテン</t>
    </rPh>
    <phoneticPr fontId="6"/>
  </si>
  <si>
    <t>リアル</t>
  </si>
  <si>
    <t>リアル</t>
    <phoneticPr fontId="6"/>
  </si>
  <si>
    <t>ZOOM</t>
  </si>
  <si>
    <t>ZOOM</t>
    <phoneticPr fontId="6"/>
  </si>
  <si>
    <t>欠席</t>
    <rPh sb="0" eb="2">
      <t>ケッセキ</t>
    </rPh>
    <phoneticPr fontId="6"/>
  </si>
  <si>
    <t>役員(リアル)</t>
    <rPh sb="0" eb="2">
      <t>ヤクイン</t>
    </rPh>
    <phoneticPr fontId="6"/>
  </si>
  <si>
    <t>役員(ZOOM)</t>
    <rPh sb="0" eb="2">
      <t>ヤクイン</t>
    </rPh>
    <phoneticPr fontId="6"/>
  </si>
  <si>
    <t>【他出席予定者】</t>
    <rPh sb="1" eb="2">
      <t>タ</t>
    </rPh>
    <rPh sb="2" eb="4">
      <t>シュッセキ</t>
    </rPh>
    <rPh sb="4" eb="6">
      <t>ヨテイ</t>
    </rPh>
    <rPh sb="6" eb="7">
      <t>シャ</t>
    </rPh>
    <phoneticPr fontId="6"/>
  </si>
  <si>
    <t>上ノ山先生</t>
    <rPh sb="0" eb="1">
      <t>カミ</t>
    </rPh>
    <rPh sb="2" eb="3">
      <t>ヤマ</t>
    </rPh>
    <rPh sb="3" eb="5">
      <t>センセイ</t>
    </rPh>
    <phoneticPr fontId="6"/>
  </si>
  <si>
    <t>他メンバー</t>
    <rPh sb="0" eb="1">
      <t>タ</t>
    </rPh>
    <phoneticPr fontId="6"/>
  </si>
  <si>
    <t>2020年度9月19日第4回役員会出欠表</t>
    <rPh sb="4" eb="6">
      <t>ネンド</t>
    </rPh>
    <rPh sb="7" eb="8">
      <t>ガツ</t>
    </rPh>
    <rPh sb="10" eb="11">
      <t>ヒ</t>
    </rPh>
    <rPh sb="11" eb="12">
      <t>ダイ</t>
    </rPh>
    <rPh sb="13" eb="14">
      <t>カイ</t>
    </rPh>
    <rPh sb="14" eb="17">
      <t>ヤクインカイ</t>
    </rPh>
    <rPh sb="17" eb="19">
      <t>シュッケツ</t>
    </rPh>
    <rPh sb="19" eb="20">
      <t>ヒョウ</t>
    </rPh>
    <phoneticPr fontId="6"/>
  </si>
  <si>
    <t>OB小屋</t>
    <rPh sb="2" eb="4">
      <t>ゴヤ</t>
    </rPh>
    <phoneticPr fontId="6"/>
  </si>
  <si>
    <t>OB山行</t>
    <rPh sb="2" eb="4">
      <t>サンコウ</t>
    </rPh>
    <phoneticPr fontId="7"/>
  </si>
  <si>
    <t>松本さん</t>
    <rPh sb="0" eb="2">
      <t>マツモト</t>
    </rPh>
    <phoneticPr fontId="6"/>
  </si>
  <si>
    <t>2020－9－19（土） 14:00~16:30</t>
    <rPh sb="10" eb="11">
      <t>ツチ</t>
    </rPh>
    <phoneticPr fontId="7"/>
  </si>
  <si>
    <t>●</t>
    <phoneticPr fontId="6"/>
  </si>
  <si>
    <t>2021年度予算案</t>
    <rPh sb="4" eb="6">
      <t>ネンド</t>
    </rPh>
    <rPh sb="6" eb="8">
      <t>ヨサン</t>
    </rPh>
    <rPh sb="8" eb="9">
      <t>アン</t>
    </rPh>
    <phoneticPr fontId="6"/>
  </si>
  <si>
    <t>会計幹事</t>
    <rPh sb="0" eb="2">
      <t>カイケイ</t>
    </rPh>
    <rPh sb="2" eb="4">
      <t>カンジ</t>
    </rPh>
    <phoneticPr fontId="6"/>
  </si>
  <si>
    <t>活動報告、計画全般の概要説明</t>
    <phoneticPr fontId="6"/>
  </si>
  <si>
    <t>西田会長</t>
    <rPh sb="0" eb="2">
      <t>ニシダ</t>
    </rPh>
    <rPh sb="2" eb="4">
      <t>カイチョウ</t>
    </rPh>
    <phoneticPr fontId="6"/>
  </si>
  <si>
    <t>会計幹事</t>
    <rPh sb="0" eb="2">
      <t>カイケイ</t>
    </rPh>
    <rPh sb="2" eb="4">
      <t>カンジ</t>
    </rPh>
    <phoneticPr fontId="6"/>
  </si>
  <si>
    <t xml:space="preserve">③ </t>
    <phoneticPr fontId="6"/>
  </si>
  <si>
    <t>⑦</t>
    <phoneticPr fontId="6"/>
  </si>
  <si>
    <t>全員</t>
    <rPh sb="0" eb="2">
      <t>ゼンイン</t>
    </rPh>
    <phoneticPr fontId="6"/>
  </si>
  <si>
    <t>現役報告/現役支援について</t>
    <rPh sb="5" eb="7">
      <t>ゲンエキ</t>
    </rPh>
    <rPh sb="7" eb="9">
      <t>シエン</t>
    </rPh>
    <phoneticPr fontId="6"/>
  </si>
  <si>
    <t>※期中の役員改選決議</t>
    <rPh sb="1" eb="3">
      <t>キチュウ</t>
    </rPh>
    <rPh sb="4" eb="6">
      <t>ヤクイン</t>
    </rPh>
    <rPh sb="6" eb="8">
      <t>カイセン</t>
    </rPh>
    <rPh sb="8" eb="10">
      <t>ケツギ</t>
    </rPh>
    <phoneticPr fontId="6"/>
  </si>
  <si>
    <t>2021－1－30（土） 14:00~16:30</t>
    <rPh sb="10" eb="11">
      <t>ツチ</t>
    </rPh>
    <phoneticPr fontId="7"/>
  </si>
  <si>
    <t>小屋委員会ML運営方法について</t>
    <rPh sb="0" eb="2">
      <t>コヤ</t>
    </rPh>
    <rPh sb="2" eb="5">
      <t>イインカイ</t>
    </rPh>
    <rPh sb="7" eb="9">
      <t>ウンエイ</t>
    </rPh>
    <rPh sb="9" eb="11">
      <t>ホウホウ</t>
    </rPh>
    <phoneticPr fontId="6"/>
  </si>
  <si>
    <t>期別幹事MLの経過と今後の進め方について</t>
    <rPh sb="0" eb="2">
      <t>キベツ</t>
    </rPh>
    <rPh sb="7" eb="9">
      <t>ケイカ</t>
    </rPh>
    <rPh sb="10" eb="12">
      <t>コンゴ</t>
    </rPh>
    <rPh sb="13" eb="14">
      <t>スス</t>
    </rPh>
    <rPh sb="15" eb="16">
      <t>カタ</t>
    </rPh>
    <phoneticPr fontId="6"/>
  </si>
  <si>
    <t>池野さん</t>
    <rPh sb="0" eb="2">
      <t>イケノ</t>
    </rPh>
    <phoneticPr fontId="7"/>
  </si>
  <si>
    <t>小屋整備補助について</t>
    <rPh sb="0" eb="2">
      <t>コヤ</t>
    </rPh>
    <rPh sb="2" eb="4">
      <t>セイビ</t>
    </rPh>
    <rPh sb="4" eb="6">
      <t>ホジョ</t>
    </rPh>
    <phoneticPr fontId="6"/>
  </si>
  <si>
    <t>小屋の今後の課題整理・方向性検討</t>
    <rPh sb="0" eb="2">
      <t>コヤ</t>
    </rPh>
    <rPh sb="3" eb="5">
      <t>コンゴ</t>
    </rPh>
    <rPh sb="6" eb="8">
      <t>カダイ</t>
    </rPh>
    <rPh sb="8" eb="10">
      <t>セイリ</t>
    </rPh>
    <rPh sb="11" eb="14">
      <t>ホウコウセイ</t>
    </rPh>
    <rPh sb="14" eb="16">
      <t>ケントウ</t>
    </rPh>
    <phoneticPr fontId="6"/>
  </si>
  <si>
    <t>総会</t>
    <rPh sb="0" eb="2">
      <t>ソウカイ</t>
    </rPh>
    <phoneticPr fontId="7"/>
  </si>
  <si>
    <t>役員会</t>
    <rPh sb="0" eb="2">
      <t>ヤクイン</t>
    </rPh>
    <rPh sb="2" eb="3">
      <t>カイ</t>
    </rPh>
    <phoneticPr fontId="7"/>
  </si>
  <si>
    <t>ＯＢ山行</t>
    <rPh sb="2" eb="4">
      <t>サンコウ</t>
    </rPh>
    <phoneticPr fontId="7"/>
  </si>
  <si>
    <t>山小屋</t>
    <rPh sb="0" eb="3">
      <t>ヤマゴヤ</t>
    </rPh>
    <phoneticPr fontId="7"/>
  </si>
  <si>
    <t>現役交流</t>
    <rPh sb="0" eb="2">
      <t>ゲンエキ</t>
    </rPh>
    <rPh sb="2" eb="4">
      <t>コウリュウ</t>
    </rPh>
    <phoneticPr fontId="6"/>
  </si>
  <si>
    <t>５月</t>
  </si>
  <si>
    <t>６月</t>
  </si>
  <si>
    <t>日</t>
  </si>
  <si>
    <t>月</t>
  </si>
  <si>
    <t>火</t>
  </si>
  <si>
    <t>水</t>
  </si>
  <si>
    <t>木</t>
  </si>
  <si>
    <t>金</t>
  </si>
  <si>
    <t>土</t>
  </si>
  <si>
    <t>２月</t>
  </si>
  <si>
    <t>３月</t>
  </si>
  <si>
    <t>8月</t>
    <phoneticPr fontId="6"/>
  </si>
  <si>
    <t>9月</t>
    <phoneticPr fontId="6"/>
  </si>
  <si>
    <t>11月</t>
    <phoneticPr fontId="6"/>
  </si>
  <si>
    <t>12月</t>
    <phoneticPr fontId="6"/>
  </si>
  <si>
    <t>４月</t>
  </si>
  <si>
    <t>7月</t>
    <phoneticPr fontId="6"/>
  </si>
  <si>
    <t>10月</t>
    <phoneticPr fontId="6"/>
  </si>
  <si>
    <t>【　役員一覧　2020/10/10総会承認】</t>
    <phoneticPr fontId="7"/>
  </si>
  <si>
    <t>西田　雅典</t>
    <phoneticPr fontId="6"/>
  </si>
  <si>
    <t>'23</t>
    <phoneticPr fontId="6"/>
  </si>
  <si>
    <t>副会長</t>
    <rPh sb="0" eb="1">
      <t>フク</t>
    </rPh>
    <rPh sb="1" eb="3">
      <t>カイチョウ</t>
    </rPh>
    <phoneticPr fontId="6"/>
  </si>
  <si>
    <t>石垣　秀敏</t>
  </si>
  <si>
    <t>'23</t>
  </si>
  <si>
    <t>柏木　修一</t>
  </si>
  <si>
    <t>部史編纂副委員長</t>
    <rPh sb="4" eb="5">
      <t>フク</t>
    </rPh>
    <phoneticPr fontId="6"/>
  </si>
  <si>
    <t>総務委員会</t>
    <rPh sb="0" eb="2">
      <t>ソウム</t>
    </rPh>
    <rPh sb="2" eb="5">
      <t>イインカイ</t>
    </rPh>
    <phoneticPr fontId="6"/>
  </si>
  <si>
    <t>OB小屋委員会</t>
    <rPh sb="2" eb="4">
      <t>コヤ</t>
    </rPh>
    <rPh sb="4" eb="7">
      <t>イインカイ</t>
    </rPh>
    <phoneticPr fontId="6"/>
  </si>
  <si>
    <t>現役支援について</t>
    <phoneticPr fontId="6"/>
  </si>
  <si>
    <t>＜提案(or説明）組織・者＞</t>
    <rPh sb="1" eb="3">
      <t>テイアン</t>
    </rPh>
    <rPh sb="6" eb="8">
      <t>セツメイ</t>
    </rPh>
    <phoneticPr fontId="6"/>
  </si>
  <si>
    <t>⑧</t>
    <phoneticPr fontId="6"/>
  </si>
  <si>
    <t>OB会報第77号発行案（2021年4月発行予定）</t>
    <phoneticPr fontId="6"/>
  </si>
  <si>
    <t>編集委員会</t>
    <rPh sb="0" eb="2">
      <t>ヘンシュウ</t>
    </rPh>
    <rPh sb="2" eb="5">
      <t>イインカイ</t>
    </rPh>
    <phoneticPr fontId="6"/>
  </si>
  <si>
    <t>ZOOMによるオンライン会議</t>
    <rPh sb="12" eb="14">
      <t>カイギ</t>
    </rPh>
    <phoneticPr fontId="6"/>
  </si>
  <si>
    <t>現役報告</t>
    <phoneticPr fontId="6"/>
  </si>
  <si>
    <t>現役</t>
    <phoneticPr fontId="6"/>
  </si>
  <si>
    <t>幹事長（進行役）</t>
    <rPh sb="0" eb="3">
      <t>カンジチョウ</t>
    </rPh>
    <rPh sb="4" eb="7">
      <t>シンコウヤク</t>
    </rPh>
    <phoneticPr fontId="6"/>
  </si>
  <si>
    <t>内容・テーマ</t>
    <rPh sb="0" eb="2">
      <t>ナイヨウ</t>
    </rPh>
    <phoneticPr fontId="6"/>
  </si>
  <si>
    <t>委員会</t>
    <rPh sb="0" eb="3">
      <t>イインカイ</t>
    </rPh>
    <phoneticPr fontId="6"/>
  </si>
  <si>
    <t>総務委員会</t>
    <rPh sb="0" eb="2">
      <t>ソウム</t>
    </rPh>
    <rPh sb="2" eb="5">
      <t>イインカイ</t>
    </rPh>
    <phoneticPr fontId="7"/>
  </si>
  <si>
    <t>編集委員会</t>
    <rPh sb="0" eb="2">
      <t>ヘンシュウ</t>
    </rPh>
    <rPh sb="2" eb="5">
      <t>イインカイ</t>
    </rPh>
    <phoneticPr fontId="7"/>
  </si>
  <si>
    <t>OB山行委員会</t>
    <rPh sb="2" eb="4">
      <t>サンコウ</t>
    </rPh>
    <rPh sb="4" eb="7">
      <t>イインカイ</t>
    </rPh>
    <phoneticPr fontId="7"/>
  </si>
  <si>
    <t>OB小屋委員会</t>
    <rPh sb="2" eb="4">
      <t>ゴヤ</t>
    </rPh>
    <rPh sb="4" eb="7">
      <t>イインカイ</t>
    </rPh>
    <phoneticPr fontId="6"/>
  </si>
  <si>
    <t>部史編纂委員会</t>
    <rPh sb="2" eb="4">
      <t>ヘンサン</t>
    </rPh>
    <rPh sb="4" eb="7">
      <t>イインカイ</t>
    </rPh>
    <rPh sb="5" eb="7">
      <t>インカイ</t>
    </rPh>
    <phoneticPr fontId="7"/>
  </si>
  <si>
    <t>ＨＰ委員会</t>
    <rPh sb="2" eb="5">
      <t>イインカイ</t>
    </rPh>
    <phoneticPr fontId="7"/>
  </si>
  <si>
    <t>＜報告者＞</t>
    <rPh sb="1" eb="3">
      <t>ホウコク</t>
    </rPh>
    <rPh sb="3" eb="4">
      <t>シャ</t>
    </rPh>
    <phoneticPr fontId="6"/>
  </si>
  <si>
    <t>審議事項（案）…役員会で方針審議もしくは決議が必要である案件</t>
    <rPh sb="0" eb="2">
      <t>シンギ</t>
    </rPh>
    <rPh sb="2" eb="4">
      <t>ジコウ</t>
    </rPh>
    <rPh sb="5" eb="6">
      <t>アン</t>
    </rPh>
    <rPh sb="8" eb="11">
      <t>ヤクインカイ</t>
    </rPh>
    <rPh sb="12" eb="14">
      <t>ホウシン</t>
    </rPh>
    <rPh sb="14" eb="16">
      <t>シンギ</t>
    </rPh>
    <rPh sb="20" eb="22">
      <t>ケツギ</t>
    </rPh>
    <rPh sb="23" eb="25">
      <t>ヒツヨウ</t>
    </rPh>
    <rPh sb="28" eb="30">
      <t>アンケン</t>
    </rPh>
    <phoneticPr fontId="6"/>
  </si>
  <si>
    <r>
      <t>YWV_OB会全体スケジュール俯瞰図</t>
    </r>
    <r>
      <rPr>
        <b/>
        <sz val="14"/>
        <color rgb="FF0000FF"/>
        <rFont val="Meiryo UI"/>
        <family val="3"/>
        <charset val="128"/>
      </rPr>
      <t>【小屋関連】</t>
    </r>
    <rPh sb="6" eb="7">
      <t>カイ</t>
    </rPh>
    <rPh sb="7" eb="9">
      <t>ゼンタイ</t>
    </rPh>
    <rPh sb="15" eb="18">
      <t>フカンズ</t>
    </rPh>
    <rPh sb="19" eb="21">
      <t>コヤ</t>
    </rPh>
    <rPh sb="21" eb="23">
      <t>カンレン</t>
    </rPh>
    <phoneticPr fontId="47"/>
  </si>
  <si>
    <t>NO.</t>
    <phoneticPr fontId="47"/>
  </si>
  <si>
    <t>テーマ</t>
    <phoneticPr fontId="47"/>
  </si>
  <si>
    <t>サブテーマ</t>
    <phoneticPr fontId="47"/>
  </si>
  <si>
    <t>主管メンバー・委員会等</t>
    <phoneticPr fontId="47"/>
  </si>
  <si>
    <t>コメント</t>
    <phoneticPr fontId="47"/>
  </si>
  <si>
    <t>発生費用
万円／年</t>
    <rPh sb="0" eb="2">
      <t>ハッセイ</t>
    </rPh>
    <rPh sb="2" eb="4">
      <t>ヒヨウ</t>
    </rPh>
    <rPh sb="5" eb="7">
      <t>マンエン</t>
    </rPh>
    <rPh sb="8" eb="9">
      <t>ネン</t>
    </rPh>
    <phoneticPr fontId="47"/>
  </si>
  <si>
    <t>（○…メイン、●…サブ）</t>
    <phoneticPr fontId="47"/>
  </si>
  <si>
    <t>22年度</t>
    <rPh sb="2" eb="4">
      <t>ネンド</t>
    </rPh>
    <phoneticPr fontId="47"/>
  </si>
  <si>
    <t>23年度</t>
    <rPh sb="2" eb="4">
      <t>ネンド</t>
    </rPh>
    <phoneticPr fontId="47"/>
  </si>
  <si>
    <t>24年度</t>
    <rPh sb="2" eb="4">
      <t>ネンド</t>
    </rPh>
    <phoneticPr fontId="47"/>
  </si>
  <si>
    <t>A)小屋保全計画作成</t>
    <rPh sb="2" eb="4">
      <t>コヤ</t>
    </rPh>
    <rPh sb="4" eb="6">
      <t>ホゼン</t>
    </rPh>
    <rPh sb="6" eb="8">
      <t>ケイカク</t>
    </rPh>
    <rPh sb="8" eb="10">
      <t>サクセイ</t>
    </rPh>
    <phoneticPr fontId="47"/>
  </si>
  <si>
    <t>①優先順位の決定
　　→年度計画化</t>
    <rPh sb="1" eb="3">
      <t>ユウセン</t>
    </rPh>
    <rPh sb="3" eb="5">
      <t>ジュンイ</t>
    </rPh>
    <rPh sb="6" eb="8">
      <t>ケッテイ</t>
    </rPh>
    <rPh sb="12" eb="14">
      <t>ネンド</t>
    </rPh>
    <rPh sb="14" eb="16">
      <t>ケイカク</t>
    </rPh>
    <rPh sb="16" eb="17">
      <t>カ</t>
    </rPh>
    <phoneticPr fontId="47"/>
  </si>
  <si>
    <t>〇小屋</t>
    <rPh sb="1" eb="3">
      <t>コヤ</t>
    </rPh>
    <phoneticPr fontId="47"/>
  </si>
  <si>
    <t>②コスト試算</t>
    <rPh sb="4" eb="6">
      <t>シサン</t>
    </rPh>
    <phoneticPr fontId="47"/>
  </si>
  <si>
    <t>B)なえな小屋修復【短期】</t>
    <rPh sb="5" eb="7">
      <t>コヤ</t>
    </rPh>
    <rPh sb="7" eb="9">
      <t>シュウフク</t>
    </rPh>
    <rPh sb="10" eb="12">
      <t>タンキ</t>
    </rPh>
    <phoneticPr fontId="47"/>
  </si>
  <si>
    <t>①床下の防腐剤塗布</t>
  </si>
  <si>
    <t>②木部腐食部対策方法検討、実施</t>
  </si>
  <si>
    <t>③出窓屋根、側面木部の塗装、防腐剤処理</t>
  </si>
  <si>
    <t>④西側出窓硝子戸の開閉不可修理</t>
  </si>
  <si>
    <t>⑤屋根倒木穴の点検と処理の要否、実施</t>
  </si>
  <si>
    <t>⑥外水栓の修復</t>
  </si>
  <si>
    <t>⑦天井断熱材の撤去</t>
  </si>
  <si>
    <t>⑧灯油ストーブの更新</t>
  </si>
  <si>
    <t>⑨造林小屋の屋根、壁の塗装</t>
  </si>
  <si>
    <t>⑩造林小屋屋根の雪止めの点検と交換補修</t>
  </si>
  <si>
    <t>⑪冬季小屋入用のスキー・スノーシュー類の置き場</t>
  </si>
  <si>
    <t>⑫バッテリーの交換</t>
  </si>
  <si>
    <t>C)なえな小屋修復【長期】</t>
    <rPh sb="5" eb="7">
      <t>コヤ</t>
    </rPh>
    <rPh sb="7" eb="9">
      <t>シュウフク</t>
    </rPh>
    <rPh sb="10" eb="12">
      <t>チョウキ</t>
    </rPh>
    <phoneticPr fontId="47"/>
  </si>
  <si>
    <t>①井戸水量対策</t>
  </si>
  <si>
    <t>②屋根塗装チェックと実施方法検討</t>
    <phoneticPr fontId="47"/>
  </si>
  <si>
    <t>③小屋前までの林道整備検討</t>
    <rPh sb="9" eb="11">
      <t>セイビ</t>
    </rPh>
    <phoneticPr fontId="47"/>
  </si>
  <si>
    <t>④小屋前のカラマツ倒木対策</t>
  </si>
  <si>
    <t>⑤現役との連携強化策</t>
  </si>
  <si>
    <t>21年度
10-12</t>
    <rPh sb="2" eb="4">
      <t>ネンド</t>
    </rPh>
    <phoneticPr fontId="47"/>
  </si>
  <si>
    <t>当期四半期／22年度以降年間スケジュール(（開始○→終了◎））</t>
    <rPh sb="0" eb="2">
      <t>トウキ</t>
    </rPh>
    <rPh sb="2" eb="5">
      <t>シハンキ</t>
    </rPh>
    <rPh sb="8" eb="10">
      <t>ネンド</t>
    </rPh>
    <rPh sb="10" eb="12">
      <t>イコウ</t>
    </rPh>
    <rPh sb="12" eb="14">
      <t>ネンカン</t>
    </rPh>
    <rPh sb="22" eb="24">
      <t>カイシ</t>
    </rPh>
    <rPh sb="26" eb="28">
      <t>シュウリョウ</t>
    </rPh>
    <phoneticPr fontId="47"/>
  </si>
  <si>
    <t>21年度
01-03</t>
    <rPh sb="2" eb="4">
      <t>ネンド</t>
    </rPh>
    <phoneticPr fontId="47"/>
  </si>
  <si>
    <t>21年度
04-06</t>
    <rPh sb="2" eb="4">
      <t>ネンド</t>
    </rPh>
    <phoneticPr fontId="47"/>
  </si>
  <si>
    <t>21年度
07-09</t>
    <rPh sb="2" eb="4">
      <t>ネンド</t>
    </rPh>
    <phoneticPr fontId="47"/>
  </si>
  <si>
    <t>25年度</t>
    <rPh sb="2" eb="4">
      <t>ネンド</t>
    </rPh>
    <phoneticPr fontId="47"/>
  </si>
  <si>
    <t>オンライン</t>
    <phoneticPr fontId="6"/>
  </si>
  <si>
    <t>池野　元</t>
    <rPh sb="0" eb="2">
      <t>イケノ</t>
    </rPh>
    <rPh sb="3" eb="4">
      <t>ゲン</t>
    </rPh>
    <phoneticPr fontId="24"/>
  </si>
  <si>
    <t>吉野　大次郎</t>
  </si>
  <si>
    <t>嘉納　秀明</t>
    <rPh sb="0" eb="2">
      <t>カノウ</t>
    </rPh>
    <rPh sb="3" eb="5">
      <t>ヒデアキ</t>
    </rPh>
    <phoneticPr fontId="22"/>
  </si>
  <si>
    <t>吉村　元孝</t>
  </si>
  <si>
    <t>鈴木　弥栄男</t>
    <rPh sb="0" eb="2">
      <t>スズキ</t>
    </rPh>
    <rPh sb="3" eb="6">
      <t>ヤエオ</t>
    </rPh>
    <phoneticPr fontId="22"/>
  </si>
  <si>
    <t>山川　隆</t>
  </si>
  <si>
    <t>竹村　昇</t>
    <rPh sb="0" eb="2">
      <t>タケムラ</t>
    </rPh>
    <rPh sb="3" eb="4">
      <t>ノボル</t>
    </rPh>
    <phoneticPr fontId="22"/>
  </si>
  <si>
    <t>伊藤　忠彦</t>
  </si>
  <si>
    <t>成島　和仁</t>
  </si>
  <si>
    <t>毛塚　梨花</t>
    <rPh sb="0" eb="2">
      <t>ケヅカ</t>
    </rPh>
    <rPh sb="3" eb="5">
      <t>リカ</t>
    </rPh>
    <phoneticPr fontId="24"/>
  </si>
  <si>
    <t>渡邉　隆史</t>
  </si>
  <si>
    <t>山口　貢三</t>
  </si>
  <si>
    <t>小野　恵美子</t>
  </si>
  <si>
    <t>小浜　一好</t>
  </si>
  <si>
    <t>親跡　冬樹</t>
  </si>
  <si>
    <t>榎本　吉夫</t>
  </si>
  <si>
    <t>後藤　誠史</t>
  </si>
  <si>
    <t>郡司　直樹</t>
  </si>
  <si>
    <t>諸角　壮弌</t>
  </si>
  <si>
    <t>菅谷　光雄</t>
  </si>
  <si>
    <t>安藤　貞利</t>
  </si>
  <si>
    <t>小口　雄平</t>
  </si>
  <si>
    <t>向井　良作</t>
  </si>
  <si>
    <t>堀内　章子</t>
  </si>
  <si>
    <t>笹倉　実</t>
  </si>
  <si>
    <t>安本　健一</t>
  </si>
  <si>
    <t>村山　浩樹</t>
  </si>
  <si>
    <t>田村　顕洋</t>
  </si>
  <si>
    <t>石川　真</t>
  </si>
  <si>
    <t>谷口　貴大</t>
  </si>
  <si>
    <t>武藤　功二</t>
  </si>
  <si>
    <t>楠本　なぎさ</t>
  </si>
  <si>
    <t>吉田　豊</t>
    <rPh sb="0" eb="2">
      <t>ヨシダ</t>
    </rPh>
    <rPh sb="3" eb="4">
      <t>ユタカ</t>
    </rPh>
    <phoneticPr fontId="24"/>
  </si>
  <si>
    <t>木村　善行</t>
  </si>
  <si>
    <t>村松　清一</t>
    <rPh sb="0" eb="2">
      <t>ムラマツ</t>
    </rPh>
    <rPh sb="3" eb="5">
      <t>セイイチ</t>
    </rPh>
    <phoneticPr fontId="24"/>
  </si>
  <si>
    <t>山下　暁</t>
    <rPh sb="0" eb="2">
      <t>ヤマシタ</t>
    </rPh>
    <rPh sb="3" eb="4">
      <t>アカツキ</t>
    </rPh>
    <phoneticPr fontId="22"/>
  </si>
  <si>
    <t>安武　和俊</t>
  </si>
  <si>
    <t>塩野　貴之</t>
  </si>
  <si>
    <t>白須　謙治</t>
  </si>
  <si>
    <t>柏木　修一</t>
    <phoneticPr fontId="6"/>
  </si>
  <si>
    <t>参加</t>
    <rPh sb="0" eb="2">
      <t>サンカ</t>
    </rPh>
    <phoneticPr fontId="6"/>
  </si>
  <si>
    <t>欠席</t>
    <rPh sb="0" eb="2">
      <t>ケッセキ</t>
    </rPh>
    <phoneticPr fontId="6"/>
  </si>
  <si>
    <t>現役</t>
    <rPh sb="0" eb="2">
      <t>ゲンエキ</t>
    </rPh>
    <phoneticPr fontId="6"/>
  </si>
  <si>
    <t>兼務</t>
    <rPh sb="0" eb="2">
      <t>ケンム</t>
    </rPh>
    <phoneticPr fontId="6"/>
  </si>
  <si>
    <t>-</t>
    <phoneticPr fontId="6"/>
  </si>
  <si>
    <t>未定</t>
    <rPh sb="0" eb="2">
      <t>ミテイ</t>
    </rPh>
    <phoneticPr fontId="6"/>
  </si>
  <si>
    <t>●出欠数</t>
    <rPh sb="1" eb="3">
      <t>シュッケツ</t>
    </rPh>
    <rPh sb="3" eb="4">
      <t>スウ</t>
    </rPh>
    <phoneticPr fontId="6"/>
  </si>
  <si>
    <t>黄色は新役員(承認)／青色は担当変更(報告)／兼務の任期満了は本務任期に合わせる</t>
    <rPh sb="0" eb="2">
      <t>キイロ</t>
    </rPh>
    <rPh sb="3" eb="6">
      <t>シンヤクイン</t>
    </rPh>
    <rPh sb="7" eb="9">
      <t>ショウニン</t>
    </rPh>
    <rPh sb="11" eb="12">
      <t>アオ</t>
    </rPh>
    <rPh sb="14" eb="16">
      <t>タントウ</t>
    </rPh>
    <rPh sb="16" eb="18">
      <t>ヘンコウ</t>
    </rPh>
    <rPh sb="19" eb="21">
      <t>ホウコク</t>
    </rPh>
    <rPh sb="23" eb="25">
      <t>ケンム</t>
    </rPh>
    <rPh sb="26" eb="28">
      <t>ニンキ</t>
    </rPh>
    <rPh sb="28" eb="30">
      <t>マンリョウ</t>
    </rPh>
    <rPh sb="31" eb="33">
      <t>ホンム</t>
    </rPh>
    <rPh sb="33" eb="35">
      <t>ニンキ</t>
    </rPh>
    <rPh sb="36" eb="37">
      <t>ア</t>
    </rPh>
    <phoneticPr fontId="7"/>
  </si>
  <si>
    <t>52名</t>
    <rPh sb="2" eb="3">
      <t>メイ</t>
    </rPh>
    <phoneticPr fontId="6"/>
  </si>
  <si>
    <t>総数（除兼務）</t>
    <rPh sb="0" eb="2">
      <t>ソウスウ</t>
    </rPh>
    <rPh sb="3" eb="4">
      <t>ノゾ</t>
    </rPh>
    <rPh sb="4" eb="6">
      <t>ケンム</t>
    </rPh>
    <phoneticPr fontId="6"/>
  </si>
  <si>
    <t>山川　</t>
    <phoneticPr fontId="6"/>
  </si>
  <si>
    <t>横溝　真司</t>
    <phoneticPr fontId="6"/>
  </si>
  <si>
    <t>数十万</t>
    <rPh sb="0" eb="3">
      <t>スウジュウマン</t>
    </rPh>
    <phoneticPr fontId="6"/>
  </si>
  <si>
    <t>食料が小屋まで運べるメリット</t>
    <rPh sb="0" eb="2">
      <t>ショクリョウ</t>
    </rPh>
    <rPh sb="3" eb="5">
      <t>コヤ</t>
    </rPh>
    <rPh sb="7" eb="8">
      <t>ハコ</t>
    </rPh>
    <phoneticPr fontId="6"/>
  </si>
  <si>
    <t>現役に日当支給？　
OB会からの依頼として</t>
    <rPh sb="0" eb="2">
      <t>ゲンエキ</t>
    </rPh>
    <rPh sb="3" eb="5">
      <t>ニットウ</t>
    </rPh>
    <rPh sb="5" eb="7">
      <t>シキュウ</t>
    </rPh>
    <rPh sb="12" eb="13">
      <t>カイ</t>
    </rPh>
    <rPh sb="16" eb="18">
      <t>イライ</t>
    </rPh>
    <phoneticPr fontId="6"/>
  </si>
  <si>
    <t>最終更新日：2021年1月30日</t>
    <rPh sb="0" eb="2">
      <t>サイシュウ</t>
    </rPh>
    <rPh sb="2" eb="4">
      <t>コウシン</t>
    </rPh>
    <rPh sb="4" eb="5">
      <t>ビ</t>
    </rPh>
    <rPh sb="10" eb="11">
      <t>ネン</t>
    </rPh>
    <rPh sb="12" eb="13">
      <t>ガツ</t>
    </rPh>
    <rPh sb="15" eb="16">
      <t>ヒ</t>
    </rPh>
    <phoneticPr fontId="47"/>
  </si>
  <si>
    <t>水道対策は必要（届け出の要・不要）</t>
    <rPh sb="0" eb="2">
      <t>スイドウ</t>
    </rPh>
    <rPh sb="2" eb="4">
      <t>タイサク</t>
    </rPh>
    <rPh sb="5" eb="7">
      <t>ヒツヨウ</t>
    </rPh>
    <rPh sb="8" eb="9">
      <t>トド</t>
    </rPh>
    <rPh sb="10" eb="11">
      <t>デ</t>
    </rPh>
    <rPh sb="14" eb="16">
      <t>フヨウ</t>
    </rPh>
    <phoneticPr fontId="6"/>
  </si>
  <si>
    <t>登記問題／土地所有者との確認</t>
    <rPh sb="0" eb="2">
      <t>トウキ</t>
    </rPh>
    <rPh sb="2" eb="4">
      <t>モンダイ</t>
    </rPh>
    <rPh sb="5" eb="7">
      <t>トチ</t>
    </rPh>
    <rPh sb="7" eb="10">
      <t>ショユウシャ</t>
    </rPh>
    <rPh sb="12" eb="14">
      <t>カクニン</t>
    </rPh>
    <phoneticPr fontId="6"/>
  </si>
  <si>
    <t>ワーキングチーム検討</t>
    <rPh sb="8" eb="10">
      <t>ケントウ</t>
    </rPh>
    <phoneticPr fontId="6"/>
  </si>
  <si>
    <t>D)現地との連携</t>
    <rPh sb="2" eb="4">
      <t>ゲンチ</t>
    </rPh>
    <rPh sb="6" eb="8">
      <t>レンケイ</t>
    </rPh>
    <phoneticPr fontId="47"/>
  </si>
  <si>
    <t>…1/9~11、2/13~14、3/12~14　雪下ろし</t>
    <rPh sb="24" eb="25">
      <t>ユキ</t>
    </rPh>
    <rPh sb="25" eb="26">
      <t>オ</t>
    </rPh>
    <phoneticPr fontId="6"/>
  </si>
  <si>
    <t>…【予定】7/17~19　小屋整備（草刈り）</t>
    <rPh sb="2" eb="4">
      <t>ヨテイ</t>
    </rPh>
    <rPh sb="13" eb="15">
      <t>コヤ</t>
    </rPh>
    <rPh sb="15" eb="17">
      <t>セイビ</t>
    </rPh>
    <rPh sb="18" eb="20">
      <t>クサカ</t>
    </rPh>
    <phoneticPr fontId="6"/>
  </si>
  <si>
    <t>…【予定】5/1~5の間(個別)　プレ小屋開き</t>
    <rPh sb="2" eb="4">
      <t>ヨテイ</t>
    </rPh>
    <rPh sb="11" eb="12">
      <t>アイダ</t>
    </rPh>
    <rPh sb="13" eb="15">
      <t>コベツ</t>
    </rPh>
    <rPh sb="19" eb="21">
      <t>コヤ</t>
    </rPh>
    <rPh sb="21" eb="22">
      <t>ビラ</t>
    </rPh>
    <phoneticPr fontId="6"/>
  </si>
  <si>
    <t>…【予定】8/11~15(個別)　夏の小屋行事＆小屋整備</t>
    <rPh sb="2" eb="4">
      <t>ヨテイ</t>
    </rPh>
    <rPh sb="17" eb="18">
      <t>ナツ</t>
    </rPh>
    <rPh sb="24" eb="26">
      <t>コヤ</t>
    </rPh>
    <rPh sb="26" eb="28">
      <t>セイビ</t>
    </rPh>
    <phoneticPr fontId="6"/>
  </si>
  <si>
    <t>4.次回役員会　2021年4月24日（土）14:00~</t>
    <rPh sb="2" eb="4">
      <t>ジカイ</t>
    </rPh>
    <rPh sb="4" eb="7">
      <t>ヤクインカイ</t>
    </rPh>
    <rPh sb="12" eb="13">
      <t>ネン</t>
    </rPh>
    <rPh sb="14" eb="15">
      <t>ガツ</t>
    </rPh>
    <rPh sb="17" eb="18">
      <t>ヒ</t>
    </rPh>
    <rPh sb="19" eb="20">
      <t>ツチ</t>
    </rPh>
    <phoneticPr fontId="6"/>
  </si>
  <si>
    <t>2021－4－24（土） 14:00~16:30</t>
    <rPh sb="10" eb="11">
      <t>ツチ</t>
    </rPh>
    <phoneticPr fontId="7"/>
  </si>
  <si>
    <t>新しいOB会活動に向けて</t>
    <rPh sb="0" eb="1">
      <t>アタラ</t>
    </rPh>
    <rPh sb="6" eb="8">
      <t>カツドウ</t>
    </rPh>
    <rPh sb="9" eb="10">
      <t>ム</t>
    </rPh>
    <phoneticPr fontId="6"/>
  </si>
  <si>
    <t>西田会長</t>
    <rPh sb="0" eb="4">
      <t>ニシダカイチョウ</t>
    </rPh>
    <phoneticPr fontId="6"/>
  </si>
  <si>
    <t>吉村　元孝</t>
    <phoneticPr fontId="6"/>
  </si>
  <si>
    <t>吉野　大次郎</t>
    <phoneticPr fontId="6"/>
  </si>
  <si>
    <t>山川　隆</t>
    <phoneticPr fontId="6"/>
  </si>
  <si>
    <t>伊藤　忠彦</t>
    <phoneticPr fontId="6"/>
  </si>
  <si>
    <t>成島　和仁</t>
    <phoneticPr fontId="6"/>
  </si>
  <si>
    <t>渡邉　隆史</t>
    <phoneticPr fontId="6"/>
  </si>
  <si>
    <t>茂呂　将典</t>
    <phoneticPr fontId="6"/>
  </si>
  <si>
    <t>山口　貢三</t>
    <phoneticPr fontId="6"/>
  </si>
  <si>
    <t>小野　恵美子</t>
    <phoneticPr fontId="6"/>
  </si>
  <si>
    <t>小浜　一好</t>
    <phoneticPr fontId="6"/>
  </si>
  <si>
    <t>親跡　冬樹</t>
    <phoneticPr fontId="6"/>
  </si>
  <si>
    <t>榎本　吉夫</t>
    <phoneticPr fontId="6"/>
  </si>
  <si>
    <t>後藤　誠史</t>
    <phoneticPr fontId="6"/>
  </si>
  <si>
    <t>松本　和之</t>
    <phoneticPr fontId="6"/>
  </si>
  <si>
    <t>郡司　直樹</t>
    <phoneticPr fontId="6"/>
  </si>
  <si>
    <t>諸角　壮弌</t>
    <phoneticPr fontId="6"/>
  </si>
  <si>
    <t>菅谷　光雄</t>
    <phoneticPr fontId="6"/>
  </si>
  <si>
    <t>小口　雄平</t>
    <phoneticPr fontId="6"/>
  </si>
  <si>
    <t>向井　良作</t>
    <phoneticPr fontId="6"/>
  </si>
  <si>
    <t>堀内　章子</t>
    <phoneticPr fontId="6"/>
  </si>
  <si>
    <t>石井　重雄</t>
    <phoneticPr fontId="6"/>
  </si>
  <si>
    <t xml:space="preserve">笹倉　実  </t>
    <phoneticPr fontId="6"/>
  </si>
  <si>
    <t>安本　健一</t>
    <phoneticPr fontId="6"/>
  </si>
  <si>
    <t>田中　義人</t>
    <phoneticPr fontId="6"/>
  </si>
  <si>
    <t>村山　浩樹</t>
    <phoneticPr fontId="6"/>
  </si>
  <si>
    <t>田村　顕洋</t>
    <phoneticPr fontId="6"/>
  </si>
  <si>
    <t>石川　真</t>
    <phoneticPr fontId="6"/>
  </si>
  <si>
    <t>谷口　貴大</t>
    <phoneticPr fontId="6"/>
  </si>
  <si>
    <t>石垣　秀敏</t>
    <phoneticPr fontId="6"/>
  </si>
  <si>
    <t>武藤　功二</t>
    <phoneticPr fontId="6"/>
  </si>
  <si>
    <t>石垣　秀敏</t>
    <phoneticPr fontId="6"/>
  </si>
  <si>
    <t>白木　政隆</t>
    <phoneticPr fontId="6"/>
  </si>
  <si>
    <t>親跡　冬樹</t>
    <phoneticPr fontId="6"/>
  </si>
  <si>
    <t>木村　善行</t>
    <phoneticPr fontId="6"/>
  </si>
  <si>
    <t>嘉納　秀明</t>
    <phoneticPr fontId="6"/>
  </si>
  <si>
    <t>安武　和俊</t>
    <phoneticPr fontId="6"/>
  </si>
  <si>
    <t>楠本　なぎさ</t>
    <phoneticPr fontId="6"/>
  </si>
  <si>
    <t>塩野　貴之</t>
    <phoneticPr fontId="6"/>
  </si>
  <si>
    <t>白須　謙治</t>
    <phoneticPr fontId="6"/>
  </si>
  <si>
    <t>メールアドレス</t>
    <phoneticPr fontId="6"/>
  </si>
  <si>
    <t>Confidencial</t>
    <phoneticPr fontId="47"/>
  </si>
  <si>
    <t>備考</t>
    <rPh sb="0" eb="2">
      <t>ビコウ</t>
    </rPh>
    <phoneticPr fontId="6"/>
  </si>
  <si>
    <t>竹村副委員長</t>
    <rPh sb="0" eb="2">
      <t>タケムラ</t>
    </rPh>
    <rPh sb="2" eb="6">
      <t>フクイインチョウ</t>
    </rPh>
    <phoneticPr fontId="6"/>
  </si>
  <si>
    <t>石垣委員長</t>
    <rPh sb="0" eb="2">
      <t>イシガキ</t>
    </rPh>
    <rPh sb="2" eb="5">
      <t>イインチョウ</t>
    </rPh>
    <phoneticPr fontId="6"/>
  </si>
  <si>
    <t>山口委員長</t>
    <rPh sb="0" eb="2">
      <t>ヤマグチ</t>
    </rPh>
    <rPh sb="2" eb="5">
      <t>イインチョウ</t>
    </rPh>
    <phoneticPr fontId="6"/>
  </si>
  <si>
    <t>榎本委員長</t>
    <rPh sb="0" eb="2">
      <t>エノモト</t>
    </rPh>
    <rPh sb="2" eb="5">
      <t>イインチョウ</t>
    </rPh>
    <phoneticPr fontId="6"/>
  </si>
  <si>
    <t>木村委員長</t>
    <rPh sb="0" eb="2">
      <t>キムラ</t>
    </rPh>
    <rPh sb="2" eb="5">
      <t>イインチョウ</t>
    </rPh>
    <phoneticPr fontId="6"/>
  </si>
  <si>
    <t>武藤委員長</t>
    <rPh sb="0" eb="2">
      <t>ムトウ</t>
    </rPh>
    <rPh sb="2" eb="5">
      <t>イインチョウ</t>
    </rPh>
    <phoneticPr fontId="6"/>
  </si>
  <si>
    <t>2021－7－10（土） 14:00~16:30</t>
    <rPh sb="10" eb="11">
      <t>ツチ</t>
    </rPh>
    <phoneticPr fontId="7"/>
  </si>
  <si>
    <t>2021年度　第2回役員会</t>
    <phoneticPr fontId="7"/>
  </si>
  <si>
    <t>2021年度第三回役員会出欠状況</t>
    <rPh sb="4" eb="6">
      <t>ネンド</t>
    </rPh>
    <rPh sb="6" eb="7">
      <t>ダイ</t>
    </rPh>
    <rPh sb="7" eb="8">
      <t>サン</t>
    </rPh>
    <rPh sb="8" eb="9">
      <t>カイ</t>
    </rPh>
    <rPh sb="9" eb="12">
      <t>ヤクインカイ</t>
    </rPh>
    <rPh sb="12" eb="14">
      <t>シュッケツ</t>
    </rPh>
    <rPh sb="14" eb="16">
      <t>ジョウキョウ</t>
    </rPh>
    <phoneticPr fontId="6"/>
  </si>
  <si>
    <t>部長</t>
    <rPh sb="0" eb="2">
      <t>ブチョウ</t>
    </rPh>
    <phoneticPr fontId="6"/>
  </si>
  <si>
    <t>部長</t>
    <rPh sb="0" eb="1">
      <t>ブチョウ</t>
    </rPh>
    <phoneticPr fontId="6"/>
  </si>
  <si>
    <t>＜委員会＞</t>
    <rPh sb="1" eb="2">
      <t>イ</t>
    </rPh>
    <rPh sb="2" eb="3">
      <t>イン</t>
    </rPh>
    <rPh sb="3" eb="4">
      <t>カイ</t>
    </rPh>
    <phoneticPr fontId="6"/>
  </si>
  <si>
    <t>2021年度　第3回役員会</t>
    <phoneticPr fontId="7"/>
  </si>
  <si>
    <t>2022年度総会について</t>
    <rPh sb="4" eb="6">
      <t>ネンド</t>
    </rPh>
    <rPh sb="6" eb="8">
      <t>ソウカイ</t>
    </rPh>
    <phoneticPr fontId="6"/>
  </si>
  <si>
    <t>masaf.nishida@nifty.com</t>
    <phoneticPr fontId="6"/>
  </si>
  <si>
    <t>mshiraki1106@gmail.com</t>
    <phoneticPr fontId="6"/>
  </si>
  <si>
    <t>yoshino@r07.itscom.net</t>
    <phoneticPr fontId="6"/>
  </si>
  <si>
    <t>mats@pop13.odn.ne.jp</t>
    <phoneticPr fontId="6"/>
  </si>
  <si>
    <t>hkanoh@u01.gate01.com</t>
    <phoneticPr fontId="6"/>
  </si>
  <si>
    <t>tkzzyosh@u01.gate01.com</t>
    <phoneticPr fontId="6"/>
  </si>
  <si>
    <t>yaeo.1890suzuki.9028@jcom.home.ne.jp</t>
    <phoneticPr fontId="6"/>
  </si>
  <si>
    <t>YamakawaT@nifty.com</t>
    <phoneticPr fontId="6"/>
  </si>
  <si>
    <t>takemura79363@gmail.com</t>
    <phoneticPr fontId="6"/>
  </si>
  <si>
    <t>futagoza0612@hotmail.com</t>
    <phoneticPr fontId="6"/>
  </si>
  <si>
    <t>k1_furu@v03.itscom.net</t>
    <phoneticPr fontId="6"/>
  </si>
  <si>
    <t>k-narushima@quore.co.jp</t>
    <phoneticPr fontId="6"/>
  </si>
  <si>
    <t>mkimura@kzd.biglobe.ne.jp</t>
    <phoneticPr fontId="6"/>
  </si>
  <si>
    <t>kyoji-h@j07.itscom.net</t>
    <phoneticPr fontId="6"/>
  </si>
  <si>
    <t>wagi9995@yahoo.co.jp</t>
    <phoneticPr fontId="6"/>
  </si>
  <si>
    <t>sazae999@gmail.com</t>
    <phoneticPr fontId="6"/>
  </si>
  <si>
    <t>tac_tacsen@yahoo.co.jp</t>
    <phoneticPr fontId="6"/>
  </si>
  <si>
    <t>K2ysyamaguchi@nifty.com</t>
    <phoneticPr fontId="6"/>
  </si>
  <si>
    <t>isootrmy@zf6.so-net.ne.jp</t>
    <phoneticPr fontId="6"/>
  </si>
  <si>
    <t>emiko150@s9.dion.ne.jp</t>
    <phoneticPr fontId="6"/>
  </si>
  <si>
    <t>kohamak@dream.com</t>
    <phoneticPr fontId="6"/>
  </si>
  <si>
    <t>e_gathen@nifty.com</t>
    <phoneticPr fontId="6"/>
  </si>
  <si>
    <t>eno2san4desu@mj.scn-net.ne.jp</t>
    <phoneticPr fontId="6"/>
  </si>
  <si>
    <t>mag@remus.dti.ne.jp</t>
    <phoneticPr fontId="6"/>
  </si>
  <si>
    <t>p-gunji@jcom.zaq.ne.jp</t>
    <phoneticPr fontId="6"/>
  </si>
  <si>
    <t>morozumi@d06.itscom.net</t>
  </si>
  <si>
    <t>m-sugaya@outlook.com</t>
  </si>
  <si>
    <t>saando@nifty.com</t>
  </si>
  <si>
    <t>y-oguchi@silk.plala.or.jp</t>
  </si>
  <si>
    <t>fujimi00@themis.ocn.ne.jp</t>
  </si>
  <si>
    <t>ishii-sh5661@b-star.jp</t>
  </si>
  <si>
    <t>sasakura_minoru@ybb.ne.jp</t>
  </si>
  <si>
    <t>yasumotoshasinkan@celery.ocn.ne.jp</t>
  </si>
  <si>
    <t>sirene@zpost.plala.or.jp</t>
  </si>
  <si>
    <t>ttaka0405@gmail.com</t>
  </si>
  <si>
    <t>hiishigaki@gmail.com</t>
  </si>
  <si>
    <t>nagisarivage@water.ocn.ne.jp</t>
  </si>
  <si>
    <t>kmutoh@nifty.com</t>
  </si>
  <si>
    <t>yyosh@dream.jp</t>
  </si>
  <si>
    <t>y.kimura@jcom.home.ne.jp</t>
  </si>
  <si>
    <t>78nv27akiho137@kra.biglobe.ne.jp</t>
  </si>
  <si>
    <t>yasutake_abu3@yahoo.co.jp</t>
  </si>
  <si>
    <t>shirasu_kssn@yahoo.co.jp</t>
    <phoneticPr fontId="6"/>
  </si>
  <si>
    <t>maco.1023.maco@gmail.com</t>
    <phoneticPr fontId="6"/>
  </si>
  <si>
    <t>tmr.akhr@gmail.com</t>
    <phoneticPr fontId="6"/>
  </si>
  <si>
    <t>OB会</t>
    <rPh sb="2" eb="3">
      <t>カイ</t>
    </rPh>
    <phoneticPr fontId="6"/>
  </si>
  <si>
    <t>nakayama-ryuki-wk@ynu.jp</t>
    <phoneticPr fontId="6"/>
  </si>
  <si>
    <t>morishima1960c@yahoo.co.jp</t>
    <phoneticPr fontId="6"/>
  </si>
  <si>
    <t>biodiver.shiono@gmail.com</t>
    <phoneticPr fontId="6"/>
  </si>
  <si>
    <t>smura@r5.ucom.ne.jp</t>
    <phoneticPr fontId="6"/>
  </si>
  <si>
    <t>yamashitasatoru@ybb.ne.jp</t>
    <phoneticPr fontId="6"/>
  </si>
  <si>
    <t>○</t>
    <phoneticPr fontId="6"/>
  </si>
  <si>
    <t>部長／OB会会員</t>
    <rPh sb="0" eb="2">
      <t>ブチョウ</t>
    </rPh>
    <rPh sb="5" eb="6">
      <t>カイ</t>
    </rPh>
    <rPh sb="6" eb="8">
      <t>カイイン</t>
    </rPh>
    <phoneticPr fontId="6"/>
  </si>
  <si>
    <t>×</t>
    <phoneticPr fontId="6"/>
  </si>
  <si>
    <t>kawabata-masaya-gx@ynu.ac.jp</t>
    <phoneticPr fontId="6"/>
  </si>
  <si>
    <t>OB山行委員会（議案無し）</t>
    <rPh sb="2" eb="4">
      <t>サンコウ</t>
    </rPh>
    <rPh sb="4" eb="7">
      <t>イインカイ</t>
    </rPh>
    <rPh sb="8" eb="10">
      <t>ギアン</t>
    </rPh>
    <rPh sb="10" eb="11">
      <t>ナ</t>
    </rPh>
    <phoneticPr fontId="7"/>
  </si>
  <si>
    <t>50名</t>
    <rPh sb="2" eb="3">
      <t>メイ</t>
    </rPh>
    <phoneticPr fontId="6"/>
  </si>
  <si>
    <t>役員(50名）</t>
    <rPh sb="0" eb="2">
      <t>ヤクイン</t>
    </rPh>
    <rPh sb="5" eb="6">
      <t>メイ</t>
    </rPh>
    <phoneticPr fontId="6"/>
  </si>
  <si>
    <t>河端　昌也</t>
    <rPh sb="0" eb="2">
      <t>カワバタ</t>
    </rPh>
    <rPh sb="3" eb="5">
      <t>マサヤマサヤ</t>
    </rPh>
    <phoneticPr fontId="6"/>
  </si>
  <si>
    <t>森嶋　千唐</t>
    <phoneticPr fontId="6"/>
  </si>
  <si>
    <t>※火災保険加入等のテーマ検討</t>
    <rPh sb="1" eb="3">
      <t>カサイ</t>
    </rPh>
    <rPh sb="3" eb="5">
      <t>ホケン</t>
    </rPh>
    <rPh sb="5" eb="7">
      <t>カニュウ</t>
    </rPh>
    <rPh sb="7" eb="8">
      <t>トウ</t>
    </rPh>
    <rPh sb="12" eb="14">
      <t>ケントウ</t>
    </rPh>
    <phoneticPr fontId="6"/>
  </si>
  <si>
    <t>会則変更について</t>
    <rPh sb="0" eb="2">
      <t>カイソク</t>
    </rPh>
    <rPh sb="2" eb="4">
      <t>ヘンコウ</t>
    </rPh>
    <phoneticPr fontId="6"/>
  </si>
  <si>
    <t>副会長</t>
    <rPh sb="0" eb="3">
      <t>フクカイチョウ</t>
    </rPh>
    <phoneticPr fontId="6"/>
  </si>
  <si>
    <t>7/8に確認</t>
    <rPh sb="4" eb="6">
      <t>カクニン</t>
    </rPh>
    <phoneticPr fontId="6"/>
  </si>
  <si>
    <t>中山　竜熙</t>
    <rPh sb="0" eb="2">
      <t>ナカヤマ</t>
    </rPh>
    <phoneticPr fontId="6"/>
  </si>
  <si>
    <t>主将</t>
    <rPh sb="0" eb="2">
      <t>シュショウ</t>
    </rPh>
    <phoneticPr fontId="6"/>
  </si>
  <si>
    <t>-</t>
  </si>
  <si>
    <t>⑥</t>
    <phoneticPr fontId="6"/>
  </si>
  <si>
    <t>会報78号原案</t>
    <rPh sb="0" eb="2">
      <t>カイホウ</t>
    </rPh>
    <rPh sb="4" eb="5">
      <t>ゴウ</t>
    </rPh>
    <rPh sb="5" eb="7">
      <t>ゲンアン</t>
    </rPh>
    <phoneticPr fontId="6"/>
  </si>
  <si>
    <t>編集委員会</t>
    <rPh sb="0" eb="2">
      <t>ヘンシュウ</t>
    </rPh>
    <rPh sb="2" eb="5">
      <t>イインカイ</t>
    </rPh>
    <phoneticPr fontId="6"/>
  </si>
  <si>
    <t>⑧</t>
    <phoneticPr fontId="6"/>
  </si>
  <si>
    <t>(②と一部連動)総務業務簡素化</t>
    <rPh sb="3" eb="5">
      <t>イチブ</t>
    </rPh>
    <rPh sb="5" eb="7">
      <t>レンドウ</t>
    </rPh>
    <rPh sb="8" eb="10">
      <t>ソウム</t>
    </rPh>
    <rPh sb="10" eb="12">
      <t>ギョウム</t>
    </rPh>
    <rPh sb="12" eb="14">
      <t>カンソ</t>
    </rPh>
    <rPh sb="14" eb="15">
      <t>カ</t>
    </rPh>
    <phoneticPr fontId="6"/>
  </si>
  <si>
    <t>吉野　早織</t>
    <rPh sb="0" eb="2">
      <t>ヨシノ</t>
    </rPh>
    <rPh sb="3" eb="5">
      <t>サオリ</t>
    </rPh>
    <phoneticPr fontId="6"/>
  </si>
  <si>
    <t>沖田　陽一</t>
    <rPh sb="0" eb="2">
      <t>オキタ</t>
    </rPh>
    <rPh sb="3" eb="5">
      <t>ヨウイチ</t>
    </rPh>
    <phoneticPr fontId="6"/>
  </si>
  <si>
    <t>金　天瞳</t>
    <rPh sb="0" eb="1">
      <t>キン</t>
    </rPh>
    <rPh sb="2" eb="3">
      <t>テン</t>
    </rPh>
    <rPh sb="3" eb="4">
      <t>ヒトミ</t>
    </rPh>
    <phoneticPr fontId="6"/>
  </si>
  <si>
    <t>戸上　幹太</t>
    <rPh sb="0" eb="2">
      <t>トウエ</t>
    </rPh>
    <rPh sb="3" eb="5">
      <t>ミキタ</t>
    </rPh>
    <phoneticPr fontId="6"/>
  </si>
  <si>
    <t>佐藤　鷹</t>
    <rPh sb="0" eb="2">
      <t>サトウ</t>
    </rPh>
    <rPh sb="3" eb="4">
      <t>タカ</t>
    </rPh>
    <phoneticPr fontId="6"/>
  </si>
  <si>
    <t>細川　新太</t>
    <rPh sb="0" eb="2">
      <t>ホソカワ</t>
    </rPh>
    <rPh sb="3" eb="5">
      <t>アラタ</t>
    </rPh>
    <phoneticPr fontId="6"/>
  </si>
  <si>
    <t>松田　悠司</t>
    <rPh sb="0" eb="2">
      <t>マツダ</t>
    </rPh>
    <rPh sb="3" eb="5">
      <t>ユウツカサ</t>
    </rPh>
    <phoneticPr fontId="6"/>
  </si>
  <si>
    <t>島　生成</t>
    <rPh sb="0" eb="1">
      <t>シマ</t>
    </rPh>
    <rPh sb="2" eb="3">
      <t>セイ</t>
    </rPh>
    <rPh sb="3" eb="4">
      <t>ナリ</t>
    </rPh>
    <phoneticPr fontId="6"/>
  </si>
  <si>
    <t>青木　万倫</t>
    <rPh sb="0" eb="2">
      <t>アオキ</t>
    </rPh>
    <rPh sb="3" eb="4">
      <t>マン</t>
    </rPh>
    <rPh sb="4" eb="5">
      <t>リン</t>
    </rPh>
    <phoneticPr fontId="6"/>
  </si>
  <si>
    <t>桒田　美里</t>
    <rPh sb="3" eb="5">
      <t>ミサト</t>
    </rPh>
    <phoneticPr fontId="6"/>
  </si>
  <si>
    <t>中村　心寧</t>
    <rPh sb="0" eb="2">
      <t>ナカムラ</t>
    </rPh>
    <rPh sb="3" eb="4">
      <t>ココロ</t>
    </rPh>
    <rPh sb="4" eb="5">
      <t>ネイ</t>
    </rPh>
    <phoneticPr fontId="6"/>
  </si>
  <si>
    <t>林　泰志</t>
    <rPh sb="0" eb="1">
      <t>ハヤシ</t>
    </rPh>
    <rPh sb="2" eb="3">
      <t>ヤスシ</t>
    </rPh>
    <rPh sb="3" eb="4">
      <t>ココロザシ</t>
    </rPh>
    <phoneticPr fontId="6"/>
  </si>
  <si>
    <t>勝田　竜太朗</t>
    <rPh sb="0" eb="2">
      <t>カツタ</t>
    </rPh>
    <rPh sb="3" eb="4">
      <t>リュウ</t>
    </rPh>
    <rPh sb="4" eb="6">
      <t>タロウ</t>
    </rPh>
    <phoneticPr fontId="6"/>
  </si>
  <si>
    <t>前田　頼人</t>
    <rPh sb="0" eb="2">
      <t>マエダ</t>
    </rPh>
    <rPh sb="3" eb="4">
      <t>タヨ</t>
    </rPh>
    <rPh sb="4" eb="5">
      <t>ヒト</t>
    </rPh>
    <phoneticPr fontId="6"/>
  </si>
  <si>
    <t>主将</t>
    <rPh sb="0" eb="2">
      <t>シュショウ</t>
    </rPh>
    <phoneticPr fontId="6"/>
  </si>
  <si>
    <t>会計</t>
    <rPh sb="0" eb="2">
      <t>カイケイ</t>
    </rPh>
    <phoneticPr fontId="6"/>
  </si>
  <si>
    <t>黄色は新役員(承認)／青色は新担当(報告)／兼務の任期満了は本務任期に合わせる</t>
    <rPh sb="0" eb="2">
      <t>キイロ</t>
    </rPh>
    <rPh sb="3" eb="6">
      <t>シンヤクイン</t>
    </rPh>
    <rPh sb="7" eb="9">
      <t>ショウニン</t>
    </rPh>
    <rPh sb="11" eb="12">
      <t>アオ</t>
    </rPh>
    <rPh sb="14" eb="15">
      <t>シン</t>
    </rPh>
    <rPh sb="15" eb="17">
      <t>タントウ</t>
    </rPh>
    <rPh sb="18" eb="20">
      <t>ホウコク</t>
    </rPh>
    <rPh sb="22" eb="24">
      <t>ケンム</t>
    </rPh>
    <rPh sb="25" eb="27">
      <t>ニンキ</t>
    </rPh>
    <rPh sb="27" eb="29">
      <t>マンリョウ</t>
    </rPh>
    <rPh sb="30" eb="32">
      <t>ホンム</t>
    </rPh>
    <rPh sb="32" eb="34">
      <t>ニンキ</t>
    </rPh>
    <rPh sb="35" eb="36">
      <t>ア</t>
    </rPh>
    <phoneticPr fontId="7"/>
  </si>
  <si>
    <t>桶端　怜矢</t>
    <rPh sb="0" eb="1">
      <t>オケ</t>
    </rPh>
    <rPh sb="1" eb="2">
      <t>バタ</t>
    </rPh>
    <rPh sb="3" eb="4">
      <t>レイ</t>
    </rPh>
    <rPh sb="4" eb="5">
      <t>ヤ</t>
    </rPh>
    <phoneticPr fontId="6"/>
  </si>
  <si>
    <t>馬場　遥太</t>
    <rPh sb="0" eb="2">
      <t>ババ</t>
    </rPh>
    <rPh sb="3" eb="4">
      <t>ハル</t>
    </rPh>
    <rPh sb="4" eb="5">
      <t>フト</t>
    </rPh>
    <phoneticPr fontId="6"/>
  </si>
  <si>
    <t>西川 雄貴</t>
    <rPh sb="0" eb="2">
      <t>ニシカワ</t>
    </rPh>
    <phoneticPr fontId="6"/>
  </si>
  <si>
    <t>堀 圭佑</t>
    <rPh sb="0" eb="1">
      <t>ホリ</t>
    </rPh>
    <phoneticPr fontId="6"/>
  </si>
  <si>
    <t>水内 裕太</t>
    <rPh sb="0" eb="2">
      <t>ミズウチ</t>
    </rPh>
    <phoneticPr fontId="6"/>
  </si>
  <si>
    <t>山本 雄大</t>
    <rPh sb="0" eb="2">
      <t>ヤマモト</t>
    </rPh>
    <phoneticPr fontId="6"/>
  </si>
  <si>
    <t>木曾 裕斗</t>
    <rPh sb="0" eb="2">
      <t>キソ</t>
    </rPh>
    <phoneticPr fontId="6"/>
  </si>
  <si>
    <t>会長（進行役）</t>
    <rPh sb="0" eb="2">
      <t>カイチョウ</t>
    </rPh>
    <rPh sb="3" eb="6">
      <t>シンコウヤク</t>
    </rPh>
    <phoneticPr fontId="6"/>
  </si>
  <si>
    <t>2021年度　第4回役員会</t>
    <phoneticPr fontId="7"/>
  </si>
  <si>
    <t>副幹事長</t>
    <rPh sb="0" eb="1">
      <t>フク</t>
    </rPh>
    <rPh sb="1" eb="4">
      <t>カンジチョウ</t>
    </rPh>
    <phoneticPr fontId="6"/>
  </si>
  <si>
    <t>'24</t>
    <phoneticPr fontId="6"/>
  </si>
  <si>
    <t>【　役員一覧　2021/10/23総会承認】</t>
    <phoneticPr fontId="7"/>
  </si>
  <si>
    <t>'24</t>
    <phoneticPr fontId="6"/>
  </si>
  <si>
    <t>2022年度ＹＷＶＯＢ会 スケジュール【2021.10~2022.12】</t>
    <rPh sb="4" eb="6">
      <t>ネンド</t>
    </rPh>
    <rPh sb="11" eb="12">
      <t>カイ</t>
    </rPh>
    <phoneticPr fontId="7"/>
  </si>
  <si>
    <r>
      <t>2021－9－25（土） 14:00~</t>
    </r>
    <r>
      <rPr>
        <b/>
        <sz val="14"/>
        <color rgb="FFFF0000"/>
        <rFont val="Meiryo UI"/>
        <family val="3"/>
        <charset val="128"/>
      </rPr>
      <t>17:00　</t>
    </r>
    <r>
      <rPr>
        <sz val="14"/>
        <rFont val="Meiryo UI"/>
        <family val="3"/>
        <charset val="128"/>
      </rPr>
      <t>※</t>
    </r>
    <r>
      <rPr>
        <b/>
        <sz val="14"/>
        <color rgb="FFFF0000"/>
        <rFont val="Meiryo UI"/>
        <family val="3"/>
        <charset val="128"/>
      </rPr>
      <t>最大延長時刻17:30迄、終了次第閉会</t>
    </r>
    <rPh sb="10" eb="11">
      <t>ツチ</t>
    </rPh>
    <rPh sb="26" eb="28">
      <t>サイダイ</t>
    </rPh>
    <rPh sb="28" eb="30">
      <t>エンチョウ</t>
    </rPh>
    <rPh sb="30" eb="32">
      <t>ジコク</t>
    </rPh>
    <rPh sb="37" eb="38">
      <t>マデ</t>
    </rPh>
    <rPh sb="39" eb="41">
      <t>シュウリョウ</t>
    </rPh>
    <rPh sb="41" eb="43">
      <t>シダイ</t>
    </rPh>
    <rPh sb="43" eb="45">
      <t>ヘイカイ</t>
    </rPh>
    <phoneticPr fontId="7"/>
  </si>
  <si>
    <t>役員改選、担当変更の件</t>
    <rPh sb="0" eb="2">
      <t>ヤクイン</t>
    </rPh>
    <rPh sb="2" eb="4">
      <t>カイセン</t>
    </rPh>
    <rPh sb="5" eb="9">
      <t>タントウヘンコウ</t>
    </rPh>
    <rPh sb="10" eb="11">
      <t>ケン</t>
    </rPh>
    <phoneticPr fontId="6"/>
  </si>
  <si>
    <t>西田・竹村</t>
    <rPh sb="0" eb="2">
      <t>ニシダ</t>
    </rPh>
    <rPh sb="3" eb="5">
      <t>タケムラ</t>
    </rPh>
    <phoneticPr fontId="6"/>
  </si>
  <si>
    <t>＊変更、退任あいさつ</t>
    <rPh sb="1" eb="3">
      <t>ヘンコウ</t>
    </rPh>
    <rPh sb="4" eb="6">
      <t>タイニン</t>
    </rPh>
    <phoneticPr fontId="6"/>
  </si>
  <si>
    <t>会則変更の件</t>
    <rPh sb="0" eb="2">
      <t>カイソク</t>
    </rPh>
    <rPh sb="2" eb="4">
      <t>ヘンコウ</t>
    </rPh>
    <rPh sb="5" eb="6">
      <t>ケン</t>
    </rPh>
    <phoneticPr fontId="6"/>
  </si>
  <si>
    <t>副会長</t>
    <rPh sb="0" eb="3">
      <t>フクカイチョウ</t>
    </rPh>
    <phoneticPr fontId="6"/>
  </si>
  <si>
    <t>④</t>
    <phoneticPr fontId="6"/>
  </si>
  <si>
    <t>OB山行委員会</t>
    <rPh sb="2" eb="4">
      <t>サンコウ</t>
    </rPh>
    <rPh sb="4" eb="7">
      <t>イインカイ</t>
    </rPh>
    <phoneticPr fontId="6"/>
  </si>
  <si>
    <t>今期活動総括と来期山行計画案について</t>
    <rPh sb="0" eb="2">
      <t>コンキ</t>
    </rPh>
    <rPh sb="2" eb="4">
      <t>カツドウ</t>
    </rPh>
    <rPh sb="4" eb="6">
      <t>ソウカツ</t>
    </rPh>
    <rPh sb="7" eb="9">
      <t>ライキ</t>
    </rPh>
    <rPh sb="9" eb="11">
      <t>サンコウ</t>
    </rPh>
    <rPh sb="11" eb="13">
      <t>ケイカク</t>
    </rPh>
    <rPh sb="13" eb="14">
      <t>アン</t>
    </rPh>
    <phoneticPr fontId="6"/>
  </si>
  <si>
    <t>OB山行委員会運営規定案について</t>
    <rPh sb="2" eb="4">
      <t>サンコウ</t>
    </rPh>
    <rPh sb="4" eb="7">
      <t>イインカイ</t>
    </rPh>
    <rPh sb="7" eb="9">
      <t>ウンエイ</t>
    </rPh>
    <rPh sb="9" eb="11">
      <t>キテイ</t>
    </rPh>
    <rPh sb="11" eb="12">
      <t>アン</t>
    </rPh>
    <phoneticPr fontId="6"/>
  </si>
  <si>
    <t>⑦</t>
    <phoneticPr fontId="6"/>
  </si>
  <si>
    <t>会報79号原案について</t>
    <rPh sb="0" eb="2">
      <t>カイホウ</t>
    </rPh>
    <rPh sb="4" eb="5">
      <t>ゴウ</t>
    </rPh>
    <rPh sb="5" eb="7">
      <t>ゲンアン</t>
    </rPh>
    <phoneticPr fontId="6"/>
  </si>
  <si>
    <t>編集委員会</t>
    <rPh sb="0" eb="5">
      <t>ヘンシュウイインカイ</t>
    </rPh>
    <phoneticPr fontId="6"/>
  </si>
  <si>
    <t>⑧</t>
    <phoneticPr fontId="6"/>
  </si>
  <si>
    <t>⑨</t>
    <phoneticPr fontId="6"/>
  </si>
  <si>
    <t>※⑨については「3.報告事項]終了後実施を予定</t>
    <rPh sb="10" eb="12">
      <t>ホウコク</t>
    </rPh>
    <rPh sb="12" eb="14">
      <t>ジコウ</t>
    </rPh>
    <rPh sb="15" eb="16">
      <t>オワリ</t>
    </rPh>
    <rPh sb="16" eb="17">
      <t>リョウ</t>
    </rPh>
    <rPh sb="17" eb="18">
      <t>ゴ</t>
    </rPh>
    <rPh sb="18" eb="20">
      <t>ジッシ</t>
    </rPh>
    <rPh sb="21" eb="23">
      <t>ヨテイ</t>
    </rPh>
    <phoneticPr fontId="6"/>
  </si>
  <si>
    <t>【報告なし】</t>
    <phoneticPr fontId="6"/>
  </si>
  <si>
    <t>hiishigaki@gmail.com</t>
    <phoneticPr fontId="6"/>
  </si>
  <si>
    <r>
      <t>2022－1－29（土） 14:00~16:30</t>
    </r>
    <r>
      <rPr>
        <b/>
        <sz val="14"/>
        <color rgb="FFFF0000"/>
        <rFont val="Meiryo UI"/>
        <family val="3"/>
        <charset val="128"/>
      </rPr>
      <t>　</t>
    </r>
    <rPh sb="10" eb="11">
      <t>ツチ</t>
    </rPh>
    <phoneticPr fontId="7"/>
  </si>
  <si>
    <t>副幹事長</t>
    <rPh sb="0" eb="4">
      <t>フクカンジチョウ</t>
    </rPh>
    <phoneticPr fontId="6"/>
  </si>
  <si>
    <t>maco.1023.maco@gmail.com</t>
  </si>
  <si>
    <t>石川  真</t>
  </si>
  <si>
    <t>総務委員長</t>
    <phoneticPr fontId="6"/>
  </si>
  <si>
    <t>吉田　豊</t>
  </si>
  <si>
    <t>役員(47名）</t>
    <rPh sb="0" eb="2">
      <t>ヤクイン</t>
    </rPh>
    <rPh sb="5" eb="6">
      <t>メイ</t>
    </rPh>
    <phoneticPr fontId="6"/>
  </si>
  <si>
    <t>2022年度第一回役員会出欠状況</t>
    <rPh sb="4" eb="6">
      <t>ネンド</t>
    </rPh>
    <rPh sb="6" eb="7">
      <t>ダイ</t>
    </rPh>
    <rPh sb="7" eb="8">
      <t>イチ</t>
    </rPh>
    <rPh sb="8" eb="9">
      <t>カイ</t>
    </rPh>
    <rPh sb="9" eb="12">
      <t>ヤクインカイ</t>
    </rPh>
    <rPh sb="12" eb="14">
      <t>シュッケツ</t>
    </rPh>
    <rPh sb="14" eb="16">
      <t>ジョウキョウ</t>
    </rPh>
    <phoneticPr fontId="6"/>
  </si>
  <si>
    <t>会報80号原案について</t>
    <rPh sb="0" eb="2">
      <t>カイホウ</t>
    </rPh>
    <rPh sb="4" eb="5">
      <t>ゴウ</t>
    </rPh>
    <rPh sb="5" eb="7">
      <t>ゲンアン</t>
    </rPh>
    <phoneticPr fontId="6"/>
  </si>
  <si>
    <t>現役報告※含新元主将ご挨拶</t>
    <rPh sb="5" eb="6">
      <t>フク</t>
    </rPh>
    <rPh sb="6" eb="8">
      <t>ニイモト</t>
    </rPh>
    <rPh sb="8" eb="10">
      <t>シュショウ</t>
    </rPh>
    <rPh sb="11" eb="13">
      <t>アイサツ</t>
    </rPh>
    <phoneticPr fontId="6"/>
  </si>
  <si>
    <t>苗名小屋ＯＢ等除雪交通費補助規程改定の件</t>
    <rPh sb="0" eb="2">
      <t>ナエナ</t>
    </rPh>
    <rPh sb="2" eb="4">
      <t>コヤ</t>
    </rPh>
    <rPh sb="6" eb="7">
      <t>トウ</t>
    </rPh>
    <rPh sb="7" eb="9">
      <t>ジョセツ</t>
    </rPh>
    <rPh sb="9" eb="12">
      <t>コウツウヒ</t>
    </rPh>
    <rPh sb="12" eb="14">
      <t>ホジョ</t>
    </rPh>
    <rPh sb="14" eb="16">
      <t>キテイ</t>
    </rPh>
    <rPh sb="16" eb="18">
      <t>カイテイ</t>
    </rPh>
    <rPh sb="19" eb="20">
      <t>ケン</t>
    </rPh>
    <phoneticPr fontId="6"/>
  </si>
  <si>
    <t>2022年度　第1回役員会</t>
    <phoneticPr fontId="7"/>
  </si>
  <si>
    <t>未確定</t>
    <rPh sb="0" eb="3">
      <t>ミカクテイ</t>
    </rPh>
    <phoneticPr fontId="6"/>
  </si>
  <si>
    <t>会長(進行役)</t>
    <rPh sb="0" eb="2">
      <t>カイチョウ</t>
    </rPh>
    <rPh sb="3" eb="6">
      <t>シンコウヤク</t>
    </rPh>
    <phoneticPr fontId="6"/>
  </si>
  <si>
    <t>Wordpress(WP)による新OB会HP開設について</t>
    <rPh sb="12" eb="13">
      <t>シン</t>
    </rPh>
    <rPh sb="15" eb="16">
      <t>カイ</t>
    </rPh>
    <rPh sb="18" eb="20">
      <t>カイセツ</t>
    </rPh>
    <phoneticPr fontId="6"/>
  </si>
  <si>
    <t>個人情報の取扱いについて</t>
    <rPh sb="0" eb="4">
      <t>コジンジョウホウ</t>
    </rPh>
    <rPh sb="5" eb="7">
      <t>トリアツカ</t>
    </rPh>
    <phoneticPr fontId="6"/>
  </si>
  <si>
    <t>総務委員会</t>
    <rPh sb="0" eb="2">
      <t>ソウム</t>
    </rPh>
    <rPh sb="2" eb="5">
      <t>イインカイ</t>
    </rPh>
    <phoneticPr fontId="6"/>
  </si>
  <si>
    <t>メルマガの発行について</t>
    <rPh sb="5" eb="7">
      <t>ハッコウ</t>
    </rPh>
    <phoneticPr fontId="6"/>
  </si>
  <si>
    <t>小屋の今後の課題整理・方向性検討・確認・報告</t>
    <rPh sb="0" eb="2">
      <t>コヤ</t>
    </rPh>
    <rPh sb="3" eb="5">
      <t>コンゴ</t>
    </rPh>
    <rPh sb="6" eb="8">
      <t>カダイ</t>
    </rPh>
    <rPh sb="8" eb="10">
      <t>セイリ</t>
    </rPh>
    <rPh sb="11" eb="14">
      <t>ホウコウセイ</t>
    </rPh>
    <rPh sb="14" eb="16">
      <t>ケントウ</t>
    </rPh>
    <rPh sb="17" eb="19">
      <t>カクニン</t>
    </rPh>
    <rPh sb="20" eb="22">
      <t>ホウコク</t>
    </rPh>
    <phoneticPr fontId="6"/>
  </si>
  <si>
    <t>白木　政隆</t>
    <phoneticPr fontId="6"/>
  </si>
  <si>
    <t>若林　昭汰</t>
    <rPh sb="0" eb="2">
      <t>ワカバヤシ</t>
    </rPh>
    <rPh sb="3" eb="4">
      <t>アキラ</t>
    </rPh>
    <rPh sb="4" eb="5">
      <t>タ</t>
    </rPh>
    <phoneticPr fontId="6"/>
  </si>
  <si>
    <t>門田　宗一郎</t>
    <rPh sb="0" eb="2">
      <t>カドタ</t>
    </rPh>
    <rPh sb="3" eb="6">
      <t>ソウイチロウ</t>
    </rPh>
    <phoneticPr fontId="6"/>
  </si>
  <si>
    <t>細川　新太</t>
    <rPh sb="0" eb="2">
      <t>ホソカワ</t>
    </rPh>
    <rPh sb="3" eb="5">
      <t>アラタ</t>
    </rPh>
    <phoneticPr fontId="6"/>
  </si>
  <si>
    <t>戸上　幹太</t>
    <rPh sb="0" eb="1">
      <t>ト</t>
    </rPh>
    <rPh sb="1" eb="2">
      <t>ウエ</t>
    </rPh>
    <rPh sb="3" eb="5">
      <t>ミキタ</t>
    </rPh>
    <phoneticPr fontId="6"/>
  </si>
  <si>
    <t>ホームページ委員会</t>
    <rPh sb="6" eb="9">
      <t>イインカイ</t>
    </rPh>
    <phoneticPr fontId="6"/>
  </si>
  <si>
    <r>
      <t>2022－4－23（土） 14:00~16:30</t>
    </r>
    <r>
      <rPr>
        <b/>
        <sz val="14"/>
        <color rgb="FFFF0000"/>
        <rFont val="Meiryo UI"/>
        <family val="3"/>
        <charset val="128"/>
      </rPr>
      <t>　</t>
    </r>
    <rPh sb="10" eb="11">
      <t>ツチ</t>
    </rPh>
    <phoneticPr fontId="7"/>
  </si>
  <si>
    <t>サンピアン川崎並びにZOOMによるオンライン会議</t>
    <rPh sb="5" eb="7">
      <t>カワサキ</t>
    </rPh>
    <rPh sb="7" eb="8">
      <t>ナラ</t>
    </rPh>
    <rPh sb="22" eb="24">
      <t>カイギ</t>
    </rPh>
    <phoneticPr fontId="6"/>
  </si>
  <si>
    <t>小屋整備に関する補助金規程改定の件</t>
    <rPh sb="0" eb="2">
      <t>コヤ</t>
    </rPh>
    <rPh sb="2" eb="4">
      <t>セイビ</t>
    </rPh>
    <rPh sb="5" eb="6">
      <t>カン</t>
    </rPh>
    <rPh sb="8" eb="11">
      <t>ホジョキン</t>
    </rPh>
    <rPh sb="11" eb="13">
      <t>キテイ</t>
    </rPh>
    <rPh sb="13" eb="15">
      <t>カイテイ</t>
    </rPh>
    <rPh sb="16" eb="17">
      <t>ケン</t>
    </rPh>
    <phoneticPr fontId="6"/>
  </si>
  <si>
    <t>新OB会HP開発進捗状況について</t>
    <rPh sb="2" eb="4">
      <t>カイセツ</t>
    </rPh>
    <rPh sb="6" eb="8">
      <t>カイハツ</t>
    </rPh>
    <rPh sb="8" eb="10">
      <t>シンチョク</t>
    </rPh>
    <rPh sb="10" eb="12">
      <t>ジョウキョウ</t>
    </rPh>
    <phoneticPr fontId="6"/>
  </si>
  <si>
    <t>⑥</t>
    <phoneticPr fontId="6"/>
  </si>
  <si>
    <t>2022年度今後の役員会日程事前決定について</t>
    <rPh sb="4" eb="6">
      <t>ネンド</t>
    </rPh>
    <rPh sb="6" eb="8">
      <t>コンゴ</t>
    </rPh>
    <rPh sb="9" eb="12">
      <t>ヤクインカイ</t>
    </rPh>
    <rPh sb="12" eb="14">
      <t>ニッテイ</t>
    </rPh>
    <rPh sb="14" eb="16">
      <t>ジゼン</t>
    </rPh>
    <rPh sb="16" eb="18">
      <t>ケッテイ</t>
    </rPh>
    <phoneticPr fontId="6"/>
  </si>
  <si>
    <t>⑦</t>
    <phoneticPr fontId="6"/>
  </si>
  <si>
    <t>全員</t>
    <rPh sb="0" eb="2">
      <t>ゼンイン</t>
    </rPh>
    <phoneticPr fontId="6"/>
  </si>
  <si>
    <t>現行規程の整備（承認済かどうかの確認含）</t>
    <rPh sb="0" eb="2">
      <t>ゲンコウ</t>
    </rPh>
    <rPh sb="2" eb="4">
      <t>キテイ</t>
    </rPh>
    <rPh sb="5" eb="7">
      <t>セイビ</t>
    </rPh>
    <phoneticPr fontId="6"/>
  </si>
  <si>
    <t>出欠</t>
    <rPh sb="0" eb="2">
      <t>シュッケツ</t>
    </rPh>
    <phoneticPr fontId="6"/>
  </si>
  <si>
    <t>長島　拓也</t>
  </si>
  <si>
    <t>2022年度第二回役員会出欠状況</t>
    <rPh sb="4" eb="6">
      <t>ネンド</t>
    </rPh>
    <rPh sb="6" eb="7">
      <t>ダイ</t>
    </rPh>
    <rPh sb="7" eb="8">
      <t>ニ</t>
    </rPh>
    <rPh sb="8" eb="9">
      <t>カイ</t>
    </rPh>
    <rPh sb="9" eb="12">
      <t>ヤクインカイ</t>
    </rPh>
    <rPh sb="12" eb="14">
      <t>シュッケツ</t>
    </rPh>
    <rPh sb="14" eb="16">
      <t>ジョウキョウ</t>
    </rPh>
    <phoneticPr fontId="6"/>
  </si>
  <si>
    <t>maco.1023.maco@gmail.com</t>
    <phoneticPr fontId="6"/>
  </si>
  <si>
    <t>saando@nifty.com</t>
    <phoneticPr fontId="6"/>
  </si>
  <si>
    <t>kmutoh@nifty.com</t>
    <phoneticPr fontId="6"/>
  </si>
  <si>
    <t>78nv27akiho137@kra.biglobe.ne.jp</t>
    <phoneticPr fontId="6"/>
  </si>
  <si>
    <t>yasutake_abu3@yahoo.co.jp</t>
    <phoneticPr fontId="6"/>
  </si>
  <si>
    <t>…第63回：1/23陣馬山(緊急事態宣言の為順延）、第63回：5/22陣馬山、第64回：10/15大山</t>
    <rPh sb="14" eb="20">
      <t>キンキュウジタイセンゲン</t>
    </rPh>
    <rPh sb="21" eb="22">
      <t>タメ</t>
    </rPh>
    <rPh sb="22" eb="24">
      <t>ジュンエン</t>
    </rPh>
    <rPh sb="35" eb="38">
      <t>ジンバサン</t>
    </rPh>
    <rPh sb="49" eb="51">
      <t>オオヤマ</t>
    </rPh>
    <phoneticPr fontId="7"/>
  </si>
  <si>
    <t>…【予定】5/28~29or6/5~６　小屋開け＆山菜採り</t>
    <rPh sb="2" eb="4">
      <t>ヨテイ</t>
    </rPh>
    <rPh sb="20" eb="22">
      <t>コヤ</t>
    </rPh>
    <rPh sb="22" eb="23">
      <t>ア</t>
    </rPh>
    <rPh sb="25" eb="28">
      <t>サンサイト</t>
    </rPh>
    <phoneticPr fontId="6"/>
  </si>
  <si>
    <t>…【予定】10/8~10　秋の小屋行事（キノコ狩り他）</t>
    <rPh sb="23" eb="24">
      <t>カ</t>
    </rPh>
    <phoneticPr fontId="6"/>
  </si>
  <si>
    <t>…【予定】11/5~6　小屋締め</t>
    <phoneticPr fontId="6"/>
  </si>
  <si>
    <t>…2021年度は夏合宿壮行会中止、2022年度は11月常盤祭中止</t>
    <rPh sb="5" eb="7">
      <t>ネンド</t>
    </rPh>
    <rPh sb="8" eb="11">
      <t>ナツガッシュク</t>
    </rPh>
    <rPh sb="11" eb="14">
      <t>ソウコウカイ</t>
    </rPh>
    <rPh sb="14" eb="16">
      <t>チュウシ</t>
    </rPh>
    <rPh sb="21" eb="23">
      <t>ネンド</t>
    </rPh>
    <rPh sb="26" eb="27">
      <t>ガツ</t>
    </rPh>
    <rPh sb="27" eb="30">
      <t>トキワサイ</t>
    </rPh>
    <rPh sb="30" eb="32">
      <t>チュウシ</t>
    </rPh>
    <phoneticPr fontId="6"/>
  </si>
  <si>
    <r>
      <t>…2022年度は10/23ZOOM会議のみにて実施</t>
    </r>
    <r>
      <rPr>
        <b/>
        <sz val="11"/>
        <color rgb="FF0000FF"/>
        <rFont val="Meiryo UI"/>
        <family val="3"/>
        <charset val="128"/>
      </rPr>
      <t>→10/22の予定で仮置きを提案</t>
    </r>
    <rPh sb="5" eb="7">
      <t>ネンド</t>
    </rPh>
    <rPh sb="17" eb="19">
      <t>カイギ</t>
    </rPh>
    <rPh sb="23" eb="25">
      <t>ジッシ</t>
    </rPh>
    <rPh sb="32" eb="34">
      <t>ヨテイ</t>
    </rPh>
    <rPh sb="35" eb="37">
      <t>カリオ</t>
    </rPh>
    <rPh sb="39" eb="41">
      <t>テイアン</t>
    </rPh>
    <phoneticPr fontId="6"/>
  </si>
  <si>
    <r>
      <t>…2022年度は1/30、4/23ハイブリッド会議、</t>
    </r>
    <r>
      <rPr>
        <b/>
        <sz val="11"/>
        <color rgb="FF0000FF"/>
        <rFont val="Meiryo UI"/>
        <family val="3"/>
        <charset val="128"/>
      </rPr>
      <t>7/9ハイブリッド会議、9/24ハイブリッド会議で仮置きを提案</t>
    </r>
    <rPh sb="5" eb="7">
      <t>ネンド</t>
    </rPh>
    <rPh sb="23" eb="25">
      <t>カイギ</t>
    </rPh>
    <rPh sb="51" eb="53">
      <t>カリオ</t>
    </rPh>
    <rPh sb="55" eb="57">
      <t>テイアン</t>
    </rPh>
    <phoneticPr fontId="6"/>
  </si>
  <si>
    <t>16:00より参加</t>
    <rPh sb="7" eb="9">
      <t>サンカ</t>
    </rPh>
    <phoneticPr fontId="6"/>
  </si>
  <si>
    <t>副将</t>
    <rPh sb="0" eb="2">
      <t>フクショウ</t>
    </rPh>
    <phoneticPr fontId="6"/>
  </si>
  <si>
    <t>山本　雄大</t>
    <rPh sb="0" eb="2">
      <t>ヤマモト</t>
    </rPh>
    <phoneticPr fontId="6"/>
  </si>
  <si>
    <t>主将</t>
    <rPh sb="0" eb="2">
      <t>シュショウ</t>
    </rPh>
    <phoneticPr fontId="6"/>
  </si>
  <si>
    <t>小屋</t>
    <rPh sb="0" eb="2">
      <t>コヤ</t>
    </rPh>
    <phoneticPr fontId="6"/>
  </si>
  <si>
    <t>16:00より参加</t>
    <phoneticPr fontId="6"/>
  </si>
  <si>
    <t>途中退出</t>
    <rPh sb="0" eb="2">
      <t>トチュウ</t>
    </rPh>
    <rPh sb="2" eb="4">
      <t>タイシュツ</t>
    </rPh>
    <phoneticPr fontId="6"/>
  </si>
  <si>
    <r>
      <t>2022－7－9（土） 14:00~16:30</t>
    </r>
    <r>
      <rPr>
        <b/>
        <sz val="14"/>
        <color rgb="FFFF0000"/>
        <rFont val="Meiryo UI"/>
        <family val="3"/>
        <charset val="128"/>
      </rPr>
      <t>　</t>
    </r>
    <rPh sb="9" eb="10">
      <t>ツチ</t>
    </rPh>
    <phoneticPr fontId="7"/>
  </si>
  <si>
    <t>川崎市国際交流センター並びにZOOMによるオンライン会議</t>
    <rPh sb="0" eb="2">
      <t>カワサキ</t>
    </rPh>
    <rPh sb="2" eb="3">
      <t>シ</t>
    </rPh>
    <rPh sb="3" eb="5">
      <t>コクサイ</t>
    </rPh>
    <rPh sb="5" eb="7">
      <t>コウリュウ</t>
    </rPh>
    <rPh sb="11" eb="12">
      <t>ナラ</t>
    </rPh>
    <rPh sb="26" eb="28">
      <t>カイギ</t>
    </rPh>
    <phoneticPr fontId="6"/>
  </si>
  <si>
    <t>苗名小屋取付き道路整備について</t>
    <rPh sb="0" eb="2">
      <t>ナエナ</t>
    </rPh>
    <rPh sb="2" eb="4">
      <t>コヤ</t>
    </rPh>
    <rPh sb="4" eb="6">
      <t>トリツ</t>
    </rPh>
    <rPh sb="7" eb="9">
      <t>ドウロ</t>
    </rPh>
    <rPh sb="9" eb="11">
      <t>セイビ</t>
    </rPh>
    <phoneticPr fontId="6"/>
  </si>
  <si>
    <t>現行規程の整備（前回の役員会を受け最終確認）</t>
    <rPh sb="0" eb="2">
      <t>ゲンコウ</t>
    </rPh>
    <rPh sb="2" eb="4">
      <t>キテイ</t>
    </rPh>
    <rPh sb="5" eb="7">
      <t>セイビ</t>
    </rPh>
    <rPh sb="8" eb="10">
      <t>ゼンカイ</t>
    </rPh>
    <rPh sb="11" eb="14">
      <t>ヤクインカイ</t>
    </rPh>
    <rPh sb="15" eb="16">
      <t>ウ</t>
    </rPh>
    <rPh sb="17" eb="19">
      <t>サイシュウ</t>
    </rPh>
    <rPh sb="19" eb="21">
      <t>カクニン</t>
    </rPh>
    <phoneticPr fontId="6"/>
  </si>
  <si>
    <r>
      <t>現役報告</t>
    </r>
    <r>
      <rPr>
        <sz val="11"/>
        <color theme="1"/>
        <rFont val="Meiryo UI"/>
        <family val="3"/>
        <charset val="128"/>
      </rPr>
      <t>※参加できない場合は文書等をいただくか相談</t>
    </r>
    <rPh sb="2" eb="4">
      <t>ホウコク</t>
    </rPh>
    <rPh sb="5" eb="7">
      <t>サンカ</t>
    </rPh>
    <rPh sb="11" eb="13">
      <t>バアイ</t>
    </rPh>
    <rPh sb="14" eb="16">
      <t>ブンショ</t>
    </rPh>
    <rPh sb="16" eb="17">
      <t>トウ</t>
    </rPh>
    <rPh sb="23" eb="25">
      <t>ソウダン</t>
    </rPh>
    <phoneticPr fontId="6"/>
  </si>
  <si>
    <t>2023年度OB総会について</t>
    <rPh sb="4" eb="6">
      <t>ネンド</t>
    </rPh>
    <rPh sb="8" eb="10">
      <t>ソウカイ</t>
    </rPh>
    <phoneticPr fontId="6"/>
  </si>
  <si>
    <t>総務委員会（進行役)</t>
    <rPh sb="0" eb="2">
      <t>ソウム</t>
    </rPh>
    <rPh sb="2" eb="5">
      <t>イインカイ</t>
    </rPh>
    <rPh sb="6" eb="9">
      <t>シンコウヤク</t>
    </rPh>
    <phoneticPr fontId="7"/>
  </si>
  <si>
    <t>会報81号原案</t>
    <rPh sb="0" eb="2">
      <t>カイホウ</t>
    </rPh>
    <rPh sb="4" eb="5">
      <t>ゴウ</t>
    </rPh>
    <rPh sb="5" eb="7">
      <t>ゲンアン</t>
    </rPh>
    <phoneticPr fontId="6"/>
  </si>
  <si>
    <t>副幹事長＆OB小屋委員会</t>
    <rPh sb="0" eb="4">
      <t>フクカンジチョウ</t>
    </rPh>
    <rPh sb="7" eb="9">
      <t>ゴヤ</t>
    </rPh>
    <rPh sb="9" eb="12">
      <t>イインカイ</t>
    </rPh>
    <phoneticPr fontId="6"/>
  </si>
  <si>
    <r>
      <t>次回役員会【予定：9/24(土）14:00~</t>
    </r>
    <r>
      <rPr>
        <b/>
        <sz val="14"/>
        <color rgb="FFFF0000"/>
        <rFont val="Meiryo UI"/>
        <family val="3"/>
        <charset val="128"/>
      </rPr>
      <t>17:00</t>
    </r>
    <r>
      <rPr>
        <b/>
        <sz val="14"/>
        <rFont val="Meiryo UI"/>
        <family val="3"/>
        <charset val="128"/>
      </rPr>
      <t>】に向けての確認事項</t>
    </r>
    <rPh sb="6" eb="8">
      <t>ヨテイ</t>
    </rPh>
    <rPh sb="14" eb="15">
      <t>ツチ</t>
    </rPh>
    <phoneticPr fontId="6"/>
  </si>
  <si>
    <t>　並びに重要文書管理方法について</t>
    <rPh sb="1" eb="2">
      <t>ナラ</t>
    </rPh>
    <rPh sb="4" eb="6">
      <t>ジュウヨウ</t>
    </rPh>
    <rPh sb="6" eb="8">
      <t>ブンショ</t>
    </rPh>
    <rPh sb="8" eb="10">
      <t>カンリ</t>
    </rPh>
    <rPh sb="10" eb="12">
      <t>ホウホウ</t>
    </rPh>
    <phoneticPr fontId="6"/>
  </si>
  <si>
    <t>幹事長(進行役)</t>
    <rPh sb="0" eb="3">
      <t>カンジチョウ</t>
    </rPh>
    <rPh sb="4" eb="7">
      <t>シンコウヤク</t>
    </rPh>
    <phoneticPr fontId="6"/>
  </si>
  <si>
    <t>○</t>
    <phoneticPr fontId="6"/>
  </si>
  <si>
    <t>Zoom変更の可能性有</t>
    <rPh sb="4" eb="6">
      <t>ヘンコウ</t>
    </rPh>
    <rPh sb="7" eb="10">
      <t>カノウセイ</t>
    </rPh>
    <rPh sb="10" eb="11">
      <t>アリ</t>
    </rPh>
    <phoneticPr fontId="6"/>
  </si>
  <si>
    <t>2022年度　第3回役員会</t>
    <phoneticPr fontId="7"/>
  </si>
  <si>
    <r>
      <t>2022年度第三回役員会出欠状況</t>
    </r>
    <r>
      <rPr>
        <b/>
        <sz val="14"/>
        <color rgb="FFFF0000"/>
        <rFont val="Meiryo UI"/>
        <family val="3"/>
        <charset val="128"/>
      </rPr>
      <t>(7/3時点）</t>
    </r>
    <rPh sb="4" eb="6">
      <t>ネンド</t>
    </rPh>
    <rPh sb="6" eb="7">
      <t>ダイ</t>
    </rPh>
    <rPh sb="7" eb="8">
      <t>サン</t>
    </rPh>
    <rPh sb="8" eb="9">
      <t>カイ</t>
    </rPh>
    <rPh sb="9" eb="12">
      <t>ヤクインカイ</t>
    </rPh>
    <rPh sb="12" eb="14">
      <t>シュッケツ</t>
    </rPh>
    <rPh sb="14" eb="16">
      <t>ジョウキョウ</t>
    </rPh>
    <rPh sb="20" eb="22">
      <t>ジテン</t>
    </rPh>
    <phoneticPr fontId="6"/>
  </si>
  <si>
    <t>y-oguchi@silk.plala.or.jp</t>
    <phoneticPr fontId="6"/>
  </si>
  <si>
    <t>y.kimura@jcom.home.ne.jp</t>
    <phoneticPr fontId="6"/>
  </si>
  <si>
    <t>yoshiyuki-kimura@i.softbank.jp</t>
    <phoneticPr fontId="6"/>
  </si>
  <si>
    <t>招待用メールアドレス</t>
    <rPh sb="0" eb="2">
      <t>ショウタイ</t>
    </rPh>
    <rPh sb="2" eb="3">
      <t>ヨウ</t>
    </rPh>
    <phoneticPr fontId="6"/>
  </si>
  <si>
    <t>MLのメールアドレス</t>
    <phoneticPr fontId="6"/>
  </si>
  <si>
    <t>若林 昭汰</t>
    <rPh sb="0" eb="2">
      <t>ワカバヤシ</t>
    </rPh>
    <phoneticPr fontId="6"/>
  </si>
  <si>
    <t>wakabayashi-shota-vs@ynu.jp</t>
    <phoneticPr fontId="6"/>
  </si>
  <si>
    <t>uknotk_245@outlook.com</t>
    <phoneticPr fontId="6"/>
  </si>
  <si>
    <r>
      <t>2022年度第四回役員会出欠状況</t>
    </r>
    <r>
      <rPr>
        <b/>
        <sz val="14"/>
        <color rgb="FFFF0000"/>
        <rFont val="Meiryo UI"/>
        <family val="3"/>
        <charset val="128"/>
      </rPr>
      <t>(時点）</t>
    </r>
    <rPh sb="4" eb="6">
      <t>ネンド</t>
    </rPh>
    <rPh sb="6" eb="7">
      <t>ダイ</t>
    </rPh>
    <rPh sb="7" eb="8">
      <t>ヨン</t>
    </rPh>
    <rPh sb="8" eb="9">
      <t>カイ</t>
    </rPh>
    <rPh sb="9" eb="12">
      <t>ヤクインカイ</t>
    </rPh>
    <rPh sb="12" eb="14">
      <t>シュッケツ</t>
    </rPh>
    <rPh sb="14" eb="16">
      <t>ジョウキョウ</t>
    </rPh>
    <rPh sb="17" eb="19">
      <t>ジテン</t>
    </rPh>
    <phoneticPr fontId="6"/>
  </si>
  <si>
    <t>'24</t>
  </si>
  <si>
    <t>2022年度　第4回役員会</t>
    <phoneticPr fontId="7"/>
  </si>
  <si>
    <t>来期山行計画案について</t>
    <phoneticPr fontId="6"/>
  </si>
  <si>
    <t>今期活動総括と来期方針について</t>
    <rPh sb="0" eb="2">
      <t>コンキ</t>
    </rPh>
    <rPh sb="2" eb="4">
      <t>カツドウ</t>
    </rPh>
    <rPh sb="4" eb="6">
      <t>ソウカツ</t>
    </rPh>
    <rPh sb="7" eb="9">
      <t>ライキ</t>
    </rPh>
    <rPh sb="9" eb="11">
      <t>ホウシン</t>
    </rPh>
    <phoneticPr fontId="6"/>
  </si>
  <si>
    <t>会長挨拶</t>
    <rPh sb="0" eb="2">
      <t>カイチョウ</t>
    </rPh>
    <rPh sb="2" eb="4">
      <t>アイサツ</t>
    </rPh>
    <phoneticPr fontId="6"/>
  </si>
  <si>
    <t>委員会規程等の最終確認</t>
    <rPh sb="0" eb="3">
      <t>イインカイ</t>
    </rPh>
    <rPh sb="3" eb="5">
      <t>キテイ</t>
    </rPh>
    <rPh sb="5" eb="6">
      <t>トウ</t>
    </rPh>
    <rPh sb="7" eb="9">
      <t>サイシュウ</t>
    </rPh>
    <rPh sb="9" eb="11">
      <t>カクニン</t>
    </rPh>
    <phoneticPr fontId="6"/>
  </si>
  <si>
    <t>次回役員会に向けての確認事項</t>
    <phoneticPr fontId="6"/>
  </si>
  <si>
    <r>
      <t>2022－9－24（土） 14:00~</t>
    </r>
    <r>
      <rPr>
        <b/>
        <sz val="14"/>
        <color rgb="FFFF0000"/>
        <rFont val="Meiryo UI"/>
        <family val="3"/>
        <charset val="128"/>
      </rPr>
      <t>17:00※終了時刻を念のため延長します</t>
    </r>
    <rPh sb="10" eb="11">
      <t>ツチ</t>
    </rPh>
    <rPh sb="25" eb="29">
      <t>シュウリョウジコク</t>
    </rPh>
    <rPh sb="30" eb="31">
      <t>ネン</t>
    </rPh>
    <rPh sb="34" eb="36">
      <t>エンチョウ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</si>
</sst>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58">
    <font>
      <sz val="11"/>
      <color theme="1"/>
      <name val="游ゴシック"/>
      <family val="2"/>
      <charset val="128"/>
      <scheme val="minor"/>
    </font>
    <font>
      <sz val="11"/>
      <color theme="1"/>
      <name val="Meiryo UI"/>
      <family val="2"/>
      <charset val="128"/>
    </font>
    <font>
      <sz val="11"/>
      <color theme="1"/>
      <name val="Meiryo UI"/>
      <family val="2"/>
      <charset val="128"/>
    </font>
    <font>
      <sz val="11"/>
      <color theme="1"/>
      <name val="Meiryo UI"/>
      <family val="2"/>
      <charset val="128"/>
    </font>
    <font>
      <sz val="11"/>
      <name val="ＭＳ Ｐゴシック"/>
      <family val="3"/>
      <charset val="128"/>
    </font>
    <font>
      <b/>
      <sz val="20"/>
      <name val="Meiryo UI"/>
      <family val="3"/>
      <charset val="128"/>
    </font>
    <font>
      <sz val="6"/>
      <name val="游ゴシック"/>
      <family val="2"/>
      <charset val="128"/>
      <scheme val="minor"/>
    </font>
    <font>
      <sz val="6"/>
      <name val="ＭＳ Ｐゴシック"/>
      <family val="3"/>
      <charset val="128"/>
    </font>
    <font>
      <sz val="20"/>
      <name val="Meiryo UI"/>
      <family val="3"/>
      <charset val="128"/>
    </font>
    <font>
      <b/>
      <sz val="14"/>
      <name val="Meiryo UI"/>
      <family val="3"/>
      <charset val="128"/>
    </font>
    <font>
      <sz val="14"/>
      <name val="Meiryo UI"/>
      <family val="3"/>
      <charset val="128"/>
    </font>
    <font>
      <sz val="11"/>
      <name val="Meiryo UI"/>
      <family val="3"/>
      <charset val="128"/>
    </font>
    <font>
      <sz val="20"/>
      <name val="MS UI Gothic"/>
      <family val="1"/>
      <charset val="128"/>
    </font>
    <font>
      <sz val="14"/>
      <name val="MS UI Gothic"/>
      <family val="1"/>
      <charset val="128"/>
    </font>
    <font>
      <sz val="16"/>
      <color indexed="8"/>
      <name val="MS UI Gothic"/>
      <family val="1"/>
      <charset val="128"/>
    </font>
    <font>
      <b/>
      <sz val="14"/>
      <name val="MS UI Gothic"/>
      <family val="3"/>
      <charset val="128"/>
    </font>
    <font>
      <b/>
      <sz val="14"/>
      <name val="MS UI Gothic"/>
      <family val="1"/>
      <charset val="128"/>
    </font>
    <font>
      <sz val="11"/>
      <name val="MS UI Gothic"/>
      <family val="1"/>
      <charset val="128"/>
    </font>
    <font>
      <sz val="11"/>
      <color theme="1"/>
      <name val="游ゴシック"/>
      <family val="3"/>
      <charset val="128"/>
      <scheme val="minor"/>
    </font>
    <font>
      <sz val="11"/>
      <color theme="1"/>
      <name val="Meiryo UI"/>
      <family val="3"/>
      <charset val="128"/>
    </font>
    <font>
      <sz val="14"/>
      <color theme="1"/>
      <name val="Meiryo UI"/>
      <family val="3"/>
      <charset val="128"/>
    </font>
    <font>
      <b/>
      <sz val="14"/>
      <color theme="1"/>
      <name val="Meiryo UI"/>
      <family val="3"/>
      <charset val="128"/>
    </font>
    <font>
      <b/>
      <sz val="14"/>
      <color rgb="FF0000FF"/>
      <name val="Meiryo UI"/>
      <family val="3"/>
      <charset val="128"/>
    </font>
    <font>
      <b/>
      <sz val="14"/>
      <color rgb="FFFF0000"/>
      <name val="Meiryo UI"/>
      <family val="3"/>
      <charset val="128"/>
    </font>
    <font>
      <sz val="14"/>
      <color rgb="FFFF0000"/>
      <name val="Meiryo UI"/>
      <family val="3"/>
      <charset val="128"/>
    </font>
    <font>
      <sz val="14"/>
      <color rgb="FF0000FF"/>
      <name val="Meiryo UI"/>
      <family val="3"/>
      <charset val="128"/>
    </font>
    <font>
      <sz val="16"/>
      <color theme="1"/>
      <name val="Meiryo UI"/>
      <family val="3"/>
      <charset val="128"/>
    </font>
    <font>
      <sz val="12"/>
      <color theme="1"/>
      <name val="Meiryo UI"/>
      <family val="3"/>
      <charset val="128"/>
    </font>
    <font>
      <sz val="12"/>
      <color rgb="FFFF0000"/>
      <name val="Meiryo UI"/>
      <family val="3"/>
      <charset val="128"/>
    </font>
    <font>
      <b/>
      <sz val="12"/>
      <color theme="1"/>
      <name val="Meiryo UI"/>
      <family val="3"/>
      <charset val="128"/>
    </font>
    <font>
      <b/>
      <sz val="11"/>
      <color theme="1"/>
      <name val="Meiryo UI"/>
      <family val="3"/>
      <charset val="128"/>
    </font>
    <font>
      <b/>
      <sz val="11"/>
      <color rgb="FFFF0000"/>
      <name val="Meiryo UI"/>
      <family val="3"/>
      <charset val="128"/>
    </font>
    <font>
      <sz val="10.5"/>
      <name val="Meiryo UI"/>
      <family val="3"/>
      <charset val="128"/>
    </font>
    <font>
      <b/>
      <sz val="10.5"/>
      <name val="Meiryo UI"/>
      <family val="3"/>
      <charset val="128"/>
    </font>
    <font>
      <b/>
      <sz val="11"/>
      <name val="Meiryo UI"/>
      <family val="3"/>
      <charset val="128"/>
    </font>
    <font>
      <u/>
      <sz val="11"/>
      <color theme="10"/>
      <name val="游ゴシック"/>
      <family val="2"/>
      <charset val="128"/>
      <scheme val="minor"/>
    </font>
    <font>
      <sz val="10"/>
      <name val="Meiryo UI"/>
      <family val="3"/>
      <charset val="128"/>
    </font>
    <font>
      <b/>
      <sz val="10"/>
      <name val="Meiryo UI"/>
      <family val="3"/>
      <charset val="128"/>
    </font>
    <font>
      <b/>
      <sz val="14"/>
      <color theme="0"/>
      <name val="Meiryo UI"/>
      <family val="3"/>
      <charset val="128"/>
    </font>
    <font>
      <u/>
      <sz val="10"/>
      <name val="Meiryo UI"/>
      <family val="3"/>
      <charset val="128"/>
    </font>
    <font>
      <b/>
      <sz val="10"/>
      <color theme="0"/>
      <name val="Meiryo UI"/>
      <family val="3"/>
      <charset val="128"/>
    </font>
    <font>
      <sz val="10"/>
      <color theme="0"/>
      <name val="Meiryo UI"/>
      <family val="3"/>
      <charset val="128"/>
    </font>
    <font>
      <sz val="10"/>
      <color rgb="FFFF0000"/>
      <name val="Meiryo UI"/>
      <family val="3"/>
      <charset val="128"/>
    </font>
    <font>
      <b/>
      <sz val="10"/>
      <color rgb="FFFF0000"/>
      <name val="Meiryo UI"/>
      <family val="3"/>
      <charset val="128"/>
    </font>
    <font>
      <u/>
      <sz val="14"/>
      <name val="Meiryo UI"/>
      <family val="3"/>
      <charset val="128"/>
    </font>
    <font>
      <u/>
      <sz val="11"/>
      <color theme="1"/>
      <name val="Meiryo UI"/>
      <family val="3"/>
      <charset val="128"/>
    </font>
    <font>
      <u/>
      <sz val="14"/>
      <color theme="1"/>
      <name val="Meiryo UI"/>
      <family val="3"/>
      <charset val="128"/>
    </font>
    <font>
      <sz val="6"/>
      <name val="Meiryo UI"/>
      <family val="2"/>
      <charset val="128"/>
    </font>
    <font>
      <b/>
      <sz val="24"/>
      <color theme="1"/>
      <name val="Meiryo UI"/>
      <family val="3"/>
      <charset val="128"/>
    </font>
    <font>
      <b/>
      <sz val="24"/>
      <name val="Meiryo UI"/>
      <family val="3"/>
      <charset val="128"/>
    </font>
    <font>
      <u/>
      <sz val="11"/>
      <name val="游ゴシック"/>
      <family val="2"/>
      <charset val="128"/>
      <scheme val="minor"/>
    </font>
    <font>
      <sz val="11"/>
      <name val="游ゴシック"/>
      <family val="2"/>
      <charset val="128"/>
      <scheme val="minor"/>
    </font>
    <font>
      <sz val="10.5"/>
      <color rgb="FFFF0000"/>
      <name val="Meiryo UI"/>
      <family val="3"/>
      <charset val="128"/>
    </font>
    <font>
      <sz val="11"/>
      <color theme="0" tint="-0.499984740745262"/>
      <name val="Meiryo UI"/>
      <family val="3"/>
      <charset val="128"/>
    </font>
    <font>
      <sz val="10"/>
      <color theme="0" tint="-0.499984740745262"/>
      <name val="Meiryo UI"/>
      <family val="3"/>
      <charset val="128"/>
    </font>
    <font>
      <b/>
      <sz val="10"/>
      <color rgb="FF0000FF"/>
      <name val="Meiryo UI"/>
      <family val="3"/>
      <charset val="128"/>
    </font>
    <font>
      <b/>
      <sz val="11"/>
      <color rgb="FF0000FF"/>
      <name val="Meiryo UI"/>
      <family val="3"/>
      <charset val="128"/>
    </font>
    <font>
      <sz val="10"/>
      <name val="游ゴシック"/>
      <family val="2"/>
      <charset val="128"/>
      <scheme val="minor"/>
    </font>
  </fonts>
  <fills count="21">
    <fill>
      <patternFill patternType="none"/>
    </fill>
    <fill>
      <patternFill patternType="gray125"/>
    </fill>
    <fill>
      <patternFill patternType="solid">
        <fgColor rgb="FF00CCFF"/>
        <bgColor indexed="64"/>
      </patternFill>
    </fill>
    <fill>
      <patternFill patternType="solid">
        <fgColor indexed="15"/>
        <bgColor indexed="64"/>
      </patternFill>
    </fill>
    <fill>
      <patternFill patternType="solid">
        <fgColor indexed="9"/>
        <bgColor indexed="64"/>
      </patternFill>
    </fill>
    <fill>
      <patternFill patternType="solid">
        <fgColor rgb="FFFFFF00"/>
        <bgColor indexed="64"/>
      </patternFill>
    </fill>
    <fill>
      <patternFill patternType="solid">
        <fgColor rgb="FFFF66FF"/>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rgb="FF0000FF"/>
        <bgColor indexed="64"/>
      </patternFill>
    </fill>
    <fill>
      <patternFill patternType="solid">
        <fgColor rgb="FF002060"/>
        <bgColor indexed="64"/>
      </patternFill>
    </fill>
    <fill>
      <patternFill patternType="solid">
        <fgColor rgb="FFC00000"/>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8" tint="0.59999389629810485"/>
        <bgColor indexed="64"/>
      </patternFill>
    </fill>
  </fills>
  <borders count="83">
    <border>
      <left/>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Dashed">
        <color indexed="64"/>
      </left>
      <right style="mediumDashed">
        <color indexed="64"/>
      </right>
      <top style="mediumDashed">
        <color indexed="64"/>
      </top>
      <bottom/>
      <diagonal/>
    </border>
    <border>
      <left style="mediumDashed">
        <color indexed="64"/>
      </left>
      <right style="mediumDashed">
        <color indexed="64"/>
      </right>
      <top/>
      <bottom/>
      <diagonal/>
    </border>
    <border>
      <left style="mediumDashed">
        <color indexed="64"/>
      </left>
      <right style="mediumDashed">
        <color indexed="64"/>
      </right>
      <top/>
      <bottom style="mediumDashed">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dotted">
        <color indexed="64"/>
      </right>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dotted">
        <color indexed="64"/>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medium">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35" fillId="0" borderId="0" applyNumberFormat="0" applyFill="0" applyBorder="0" applyAlignment="0" applyProtection="0">
      <alignment vertical="center"/>
    </xf>
    <xf numFmtId="0" fontId="3" fillId="0" borderId="0">
      <alignment vertical="center"/>
    </xf>
  </cellStyleXfs>
  <cellXfs count="508">
    <xf numFmtId="0" fontId="0" fillId="0" borderId="0" xfId="0">
      <alignment vertical="center"/>
    </xf>
    <xf numFmtId="49" fontId="5" fillId="2" borderId="0" xfId="1" applyNumberFormat="1" applyFont="1" applyFill="1" applyAlignment="1">
      <alignment horizontal="left"/>
    </xf>
    <xf numFmtId="0" fontId="8" fillId="2" borderId="0" xfId="1" applyFont="1" applyFill="1" applyAlignment="1">
      <alignment horizontal="left"/>
    </xf>
    <xf numFmtId="0" fontId="8" fillId="2" borderId="0" xfId="1" applyFont="1" applyFill="1">
      <alignment vertical="center"/>
    </xf>
    <xf numFmtId="0" fontId="9" fillId="2" borderId="0" xfId="1" applyFont="1" applyFill="1">
      <alignment vertical="center"/>
    </xf>
    <xf numFmtId="0" fontId="9" fillId="2" borderId="0" xfId="1" applyFont="1" applyFill="1" applyAlignment="1">
      <alignment horizontal="left"/>
    </xf>
    <xf numFmtId="49" fontId="10" fillId="0" borderId="0" xfId="1" applyNumberFormat="1" applyFont="1">
      <alignment vertical="center"/>
    </xf>
    <xf numFmtId="0" fontId="10" fillId="0" borderId="0" xfId="1" applyFont="1" applyAlignment="1">
      <alignment horizontal="left"/>
    </xf>
    <xf numFmtId="0" fontId="10" fillId="0" borderId="0" xfId="1" applyFont="1">
      <alignment vertical="center"/>
    </xf>
    <xf numFmtId="49" fontId="9" fillId="0" borderId="0" xfId="1" applyNumberFormat="1" applyFont="1">
      <alignment vertical="center"/>
    </xf>
    <xf numFmtId="0" fontId="9" fillId="0" borderId="0" xfId="1" applyFont="1">
      <alignment vertical="center"/>
    </xf>
    <xf numFmtId="0" fontId="10" fillId="0" borderId="0" xfId="1" quotePrefix="1" applyFont="1">
      <alignment vertical="center"/>
    </xf>
    <xf numFmtId="0" fontId="10" fillId="0" borderId="0" xfId="1" applyFont="1" applyAlignment="1">
      <alignment horizontal="left" vertical="center"/>
    </xf>
    <xf numFmtId="49" fontId="11" fillId="0" borderId="0" xfId="2" applyNumberFormat="1" applyFont="1">
      <alignment vertical="center"/>
    </xf>
    <xf numFmtId="0" fontId="11" fillId="0" borderId="0" xfId="2" applyFont="1">
      <alignment vertical="center"/>
    </xf>
    <xf numFmtId="0" fontId="12" fillId="3" borderId="0" xfId="1" applyFont="1" applyFill="1" applyAlignment="1">
      <alignment horizontal="left"/>
    </xf>
    <xf numFmtId="0" fontId="13" fillId="3" borderId="0" xfId="1" applyFont="1" applyFill="1" applyAlignment="1">
      <alignment horizontal="left"/>
    </xf>
    <xf numFmtId="0" fontId="13" fillId="0" borderId="0" xfId="1" applyFont="1">
      <alignment vertical="center"/>
    </xf>
    <xf numFmtId="0" fontId="13" fillId="0" borderId="0" xfId="1" applyFont="1" applyAlignment="1">
      <alignment horizontal="left"/>
    </xf>
    <xf numFmtId="0" fontId="15" fillId="0" borderId="0" xfId="1" applyFont="1">
      <alignment vertical="center"/>
    </xf>
    <xf numFmtId="0" fontId="16" fillId="0" borderId="0" xfId="1" applyFont="1">
      <alignment vertical="center"/>
    </xf>
    <xf numFmtId="0" fontId="13" fillId="4" borderId="0" xfId="1" applyFont="1" applyFill="1">
      <alignment vertical="center"/>
    </xf>
    <xf numFmtId="0" fontId="12" fillId="3" borderId="0" xfId="1" applyFont="1" applyFill="1">
      <alignment vertical="center"/>
    </xf>
    <xf numFmtId="0" fontId="13" fillId="3" borderId="0" xfId="1" applyFont="1" applyFill="1">
      <alignment vertical="center"/>
    </xf>
    <xf numFmtId="0" fontId="13" fillId="3" borderId="1" xfId="1" applyFont="1" applyFill="1" applyBorder="1">
      <alignment vertical="center"/>
    </xf>
    <xf numFmtId="0" fontId="13" fillId="3" borderId="2" xfId="1" applyFont="1" applyFill="1" applyBorder="1">
      <alignment vertical="center"/>
    </xf>
    <xf numFmtId="56" fontId="13" fillId="3" borderId="0" xfId="1" applyNumberFormat="1" applyFont="1" applyFill="1">
      <alignment vertical="center"/>
    </xf>
    <xf numFmtId="56" fontId="14" fillId="3" borderId="0" xfId="2" applyNumberFormat="1" applyFont="1" applyFill="1">
      <alignment vertical="center"/>
    </xf>
    <xf numFmtId="0" fontId="13" fillId="3" borderId="0" xfId="1" applyFont="1" applyFill="1" applyAlignment="1">
      <alignment horizontal="left" vertical="center"/>
    </xf>
    <xf numFmtId="0" fontId="13" fillId="0" borderId="0" xfId="1" applyFont="1" applyAlignment="1">
      <alignment horizontal="right" vertical="center"/>
    </xf>
    <xf numFmtId="0" fontId="13" fillId="3" borderId="3" xfId="1" applyFont="1" applyFill="1" applyBorder="1">
      <alignment vertical="center"/>
    </xf>
    <xf numFmtId="0" fontId="13" fillId="3" borderId="4" xfId="1" applyFont="1" applyFill="1" applyBorder="1">
      <alignment vertical="center"/>
    </xf>
    <xf numFmtId="0" fontId="16" fillId="3" borderId="4" xfId="1" applyFont="1" applyFill="1" applyBorder="1">
      <alignment vertical="center"/>
    </xf>
    <xf numFmtId="0" fontId="13" fillId="3" borderId="5" xfId="1" applyFont="1" applyFill="1" applyBorder="1">
      <alignment vertical="center"/>
    </xf>
    <xf numFmtId="0" fontId="17" fillId="0" borderId="0" xfId="2"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18" fillId="0" borderId="0" xfId="0" applyFont="1" applyAlignment="1">
      <alignment horizontal="center" vertical="center"/>
    </xf>
    <xf numFmtId="0" fontId="0" fillId="0" borderId="0" xfId="0" applyAlignment="1">
      <alignment horizontal="left" vertical="center"/>
    </xf>
    <xf numFmtId="176" fontId="0" fillId="0" borderId="0" xfId="0" applyNumberForma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8" fillId="0" borderId="0" xfId="1" applyFont="1">
      <alignment vertical="center"/>
    </xf>
    <xf numFmtId="0" fontId="22" fillId="0" borderId="0" xfId="1" applyFont="1">
      <alignment vertical="center"/>
    </xf>
    <xf numFmtId="0" fontId="23" fillId="0" borderId="0" xfId="1" applyFont="1">
      <alignment vertical="center"/>
    </xf>
    <xf numFmtId="0" fontId="23" fillId="0" borderId="0" xfId="0" applyFont="1">
      <alignment vertical="center"/>
    </xf>
    <xf numFmtId="0" fontId="23" fillId="0" borderId="0" xfId="2" applyFont="1">
      <alignment vertical="center"/>
    </xf>
    <xf numFmtId="0" fontId="25" fillId="0" borderId="0" xfId="0" applyFont="1">
      <alignment vertical="center"/>
    </xf>
    <xf numFmtId="0" fontId="11" fillId="0" borderId="0" xfId="1" applyFont="1">
      <alignment vertical="center"/>
    </xf>
    <xf numFmtId="0" fontId="10" fillId="0" borderId="0" xfId="2" applyFont="1">
      <alignment vertical="center"/>
    </xf>
    <xf numFmtId="14" fontId="11" fillId="0" borderId="0" xfId="1" quotePrefix="1" applyNumberFormat="1" applyFont="1">
      <alignment vertical="center"/>
    </xf>
    <xf numFmtId="0" fontId="26" fillId="0" borderId="0" xfId="0" applyFont="1">
      <alignment vertical="center"/>
    </xf>
    <xf numFmtId="56" fontId="20" fillId="0" borderId="0" xfId="0" applyNumberFormat="1" applyFont="1">
      <alignment vertical="center"/>
    </xf>
    <xf numFmtId="14" fontId="20" fillId="0" borderId="0" xfId="0" applyNumberFormat="1" applyFont="1">
      <alignment vertical="center"/>
    </xf>
    <xf numFmtId="0" fontId="22" fillId="0" borderId="0" xfId="0" applyFont="1">
      <alignment vertical="center"/>
    </xf>
    <xf numFmtId="0" fontId="11" fillId="0" borderId="0" xfId="0" applyFont="1">
      <alignment vertical="center"/>
    </xf>
    <xf numFmtId="0" fontId="10" fillId="0" borderId="0" xfId="0" applyFont="1">
      <alignment vertical="center"/>
    </xf>
    <xf numFmtId="0" fontId="24" fillId="0" borderId="0" xfId="1" applyFont="1">
      <alignment vertical="center"/>
    </xf>
    <xf numFmtId="0" fontId="27" fillId="0" borderId="0" xfId="0" applyFo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right" vertical="center"/>
    </xf>
    <xf numFmtId="0" fontId="30" fillId="7" borderId="7" xfId="0" applyFont="1" applyFill="1" applyBorder="1" applyAlignment="1">
      <alignment horizontal="center" vertical="center"/>
    </xf>
    <xf numFmtId="0" fontId="30" fillId="7" borderId="16" xfId="0" applyFont="1" applyFill="1" applyBorder="1" applyAlignment="1">
      <alignment horizontal="center" vertical="center"/>
    </xf>
    <xf numFmtId="0" fontId="30" fillId="7" borderId="17"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18" xfId="0" applyFont="1" applyFill="1" applyBorder="1" applyAlignment="1">
      <alignment horizontal="center" vertical="center"/>
    </xf>
    <xf numFmtId="0" fontId="30" fillId="0" borderId="0" xfId="0" applyFont="1">
      <alignment vertical="center"/>
    </xf>
    <xf numFmtId="0" fontId="19" fillId="0" borderId="7" xfId="0" applyFont="1" applyBorder="1">
      <alignment vertical="center"/>
    </xf>
    <xf numFmtId="0" fontId="19" fillId="0" borderId="16" xfId="0" applyFont="1" applyBorder="1">
      <alignment vertical="center"/>
    </xf>
    <xf numFmtId="0" fontId="19" fillId="0" borderId="17" xfId="0" applyFont="1" applyBorder="1">
      <alignment vertical="center"/>
    </xf>
    <xf numFmtId="0" fontId="19" fillId="0" borderId="8" xfId="0" applyFont="1" applyBorder="1" applyAlignment="1">
      <alignment horizontal="center" vertical="center"/>
    </xf>
    <xf numFmtId="0" fontId="19" fillId="0" borderId="18" xfId="0" applyFont="1" applyBorder="1" applyAlignment="1">
      <alignment horizontal="center" vertical="center"/>
    </xf>
    <xf numFmtId="0" fontId="19" fillId="5" borderId="18" xfId="0" applyFont="1" applyFill="1" applyBorder="1" applyAlignment="1">
      <alignment horizontal="center" vertical="center"/>
    </xf>
    <xf numFmtId="0" fontId="19" fillId="0" borderId="9" xfId="0" applyFont="1" applyBorder="1">
      <alignment vertical="center"/>
    </xf>
    <xf numFmtId="0" fontId="19" fillId="0" borderId="10" xfId="0" applyFont="1" applyBorder="1">
      <alignment vertical="center"/>
    </xf>
    <xf numFmtId="0" fontId="19" fillId="0" borderId="19" xfId="0" applyFont="1" applyBorder="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5" borderId="21" xfId="0" applyFont="1" applyFill="1" applyBorder="1" applyAlignment="1">
      <alignment horizontal="center" vertical="center"/>
    </xf>
    <xf numFmtId="0" fontId="19" fillId="0" borderId="14" xfId="0" applyFont="1" applyBorder="1">
      <alignment vertical="center"/>
    </xf>
    <xf numFmtId="0" fontId="19" fillId="0" borderId="6" xfId="0" applyFont="1" applyBorder="1">
      <alignment vertical="center"/>
    </xf>
    <xf numFmtId="0" fontId="19" fillId="0" borderId="22" xfId="0" applyFont="1" applyBorder="1">
      <alignment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5" borderId="24" xfId="0" applyFont="1" applyFill="1" applyBorder="1" applyAlignment="1">
      <alignment horizontal="center" vertical="center"/>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9" fillId="0" borderId="9" xfId="0" applyFont="1" applyBorder="1" applyAlignment="1">
      <alignment horizontal="left" vertical="center"/>
    </xf>
    <xf numFmtId="0" fontId="19" fillId="0" borderId="0" xfId="0" applyFont="1" applyAlignment="1">
      <alignment horizontal="left" vertical="center"/>
    </xf>
    <xf numFmtId="0" fontId="19" fillId="0" borderId="25" xfId="0" applyFont="1" applyBorder="1">
      <alignment vertical="center"/>
    </xf>
    <xf numFmtId="0" fontId="19" fillId="0" borderId="26" xfId="0" applyFont="1" applyBorder="1" applyAlignment="1">
      <alignment horizontal="center" vertical="center"/>
    </xf>
    <xf numFmtId="0" fontId="19" fillId="0" borderId="12" xfId="0" applyFont="1" applyBorder="1" applyAlignment="1">
      <alignment horizontal="left" vertical="center"/>
    </xf>
    <xf numFmtId="0" fontId="19" fillId="0" borderId="27" xfId="0" applyFont="1" applyBorder="1">
      <alignment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1" fillId="0" borderId="29" xfId="0" applyFont="1" applyBorder="1" applyAlignment="1">
      <alignment horizontal="center" vertical="center"/>
    </xf>
    <xf numFmtId="0" fontId="19" fillId="5" borderId="29" xfId="0" applyFont="1" applyFill="1" applyBorder="1" applyAlignment="1">
      <alignment horizontal="center" vertical="center"/>
    </xf>
    <xf numFmtId="0" fontId="19" fillId="0" borderId="14" xfId="0" applyFont="1" applyBorder="1" applyAlignment="1">
      <alignment horizontal="center" vertical="center"/>
    </xf>
    <xf numFmtId="0" fontId="19" fillId="0" borderId="6" xfId="0" applyFont="1" applyBorder="1" applyAlignment="1">
      <alignment horizontal="center" vertical="center"/>
    </xf>
    <xf numFmtId="0" fontId="19" fillId="0" borderId="30" xfId="0" applyFont="1" applyBorder="1" applyAlignment="1">
      <alignment horizontal="left" vertical="center"/>
    </xf>
    <xf numFmtId="0" fontId="19" fillId="0" borderId="15" xfId="0" applyFont="1" applyBorder="1" applyAlignment="1">
      <alignment horizontal="center" vertical="center"/>
    </xf>
    <xf numFmtId="0" fontId="19" fillId="0" borderId="31" xfId="0" applyFont="1" applyBorder="1" applyAlignment="1">
      <alignment horizontal="center" vertical="center"/>
    </xf>
    <xf numFmtId="0" fontId="11" fillId="0" borderId="31" xfId="0" applyFont="1" applyBorder="1" applyAlignment="1">
      <alignment horizontal="center" vertical="center"/>
    </xf>
    <xf numFmtId="0" fontId="19" fillId="5" borderId="31" xfId="0" applyFont="1" applyFill="1" applyBorder="1" applyAlignment="1">
      <alignment horizontal="center" vertical="center"/>
    </xf>
    <xf numFmtId="0" fontId="19" fillId="0" borderId="12" xfId="0" applyFont="1" applyBorder="1">
      <alignment vertical="center"/>
    </xf>
    <xf numFmtId="0" fontId="19" fillId="0" borderId="32" xfId="0" applyFont="1" applyBorder="1" applyAlignment="1">
      <alignment horizontal="center" vertical="center"/>
    </xf>
    <xf numFmtId="0" fontId="19" fillId="5" borderId="32" xfId="0" applyFont="1" applyFill="1" applyBorder="1" applyAlignment="1">
      <alignment horizontal="center" vertical="center"/>
    </xf>
    <xf numFmtId="0" fontId="19" fillId="0" borderId="13" xfId="0" applyFont="1" applyBorder="1">
      <alignment vertical="center"/>
    </xf>
    <xf numFmtId="0" fontId="19" fillId="0" borderId="14" xfId="0" applyFont="1" applyBorder="1" applyAlignment="1">
      <alignment horizontal="right" vertical="center"/>
    </xf>
    <xf numFmtId="0" fontId="19" fillId="0" borderId="10" xfId="0" applyFont="1" applyBorder="1" applyAlignment="1">
      <alignment horizontal="left" vertical="center"/>
    </xf>
    <xf numFmtId="0" fontId="31" fillId="0" borderId="21" xfId="0" applyFont="1" applyBorder="1" applyAlignment="1">
      <alignment horizontal="center" vertical="center"/>
    </xf>
    <xf numFmtId="0" fontId="19" fillId="0" borderId="12" xfId="0" applyFont="1" applyBorder="1" applyAlignment="1">
      <alignment horizontal="right" vertical="center"/>
    </xf>
    <xf numFmtId="0" fontId="19" fillId="0" borderId="0" xfId="0" applyFont="1" applyAlignment="1">
      <alignment horizontal="right" vertical="center"/>
    </xf>
    <xf numFmtId="0" fontId="31" fillId="0" borderId="31" xfId="0" applyFont="1" applyBorder="1" applyAlignment="1">
      <alignment horizontal="center" vertical="center"/>
    </xf>
    <xf numFmtId="0" fontId="19" fillId="0" borderId="33" xfId="0" applyFont="1" applyBorder="1">
      <alignment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1" fillId="0" borderId="35" xfId="0" applyFont="1" applyBorder="1" applyAlignment="1">
      <alignment horizontal="center" vertical="center"/>
    </xf>
    <xf numFmtId="0" fontId="19" fillId="5" borderId="35" xfId="0" applyFont="1" applyFill="1" applyBorder="1" applyAlignment="1">
      <alignment horizontal="center" vertical="center"/>
    </xf>
    <xf numFmtId="0" fontId="11" fillId="0" borderId="32" xfId="0" applyFont="1" applyBorder="1" applyAlignment="1">
      <alignment horizontal="center" vertical="center"/>
    </xf>
    <xf numFmtId="0" fontId="19" fillId="0" borderId="15" xfId="0" applyFont="1" applyBorder="1">
      <alignment vertical="center"/>
    </xf>
    <xf numFmtId="0" fontId="19" fillId="0" borderId="30" xfId="0" applyFont="1" applyBorder="1">
      <alignment vertical="center"/>
    </xf>
    <xf numFmtId="0" fontId="19" fillId="0" borderId="14" xfId="0" applyFont="1" applyBorder="1" applyAlignment="1">
      <alignment horizontal="left" vertical="center"/>
    </xf>
    <xf numFmtId="0" fontId="19" fillId="0" borderId="8" xfId="0" applyFont="1" applyBorder="1">
      <alignment vertical="center"/>
    </xf>
    <xf numFmtId="0" fontId="19" fillId="0" borderId="0" xfId="0" applyFont="1" applyAlignment="1">
      <alignment horizontal="center" vertical="center"/>
    </xf>
    <xf numFmtId="0" fontId="19" fillId="6" borderId="32" xfId="0" applyFont="1" applyFill="1" applyBorder="1" applyAlignment="1">
      <alignment horizontal="center" vertical="center"/>
    </xf>
    <xf numFmtId="0" fontId="19" fillId="6" borderId="21" xfId="0" applyFont="1" applyFill="1" applyBorder="1" applyAlignment="1">
      <alignment horizontal="center" vertical="center"/>
    </xf>
    <xf numFmtId="0" fontId="19" fillId="6" borderId="24" xfId="0" applyFont="1" applyFill="1" applyBorder="1" applyAlignment="1">
      <alignment horizontal="center" vertical="center"/>
    </xf>
    <xf numFmtId="0" fontId="19" fillId="6" borderId="31" xfId="0" applyFont="1" applyFill="1" applyBorder="1" applyAlignment="1">
      <alignment horizontal="center" vertical="center"/>
    </xf>
    <xf numFmtId="0" fontId="32" fillId="4" borderId="0" xfId="1" applyFont="1" applyFill="1">
      <alignment vertical="center"/>
    </xf>
    <xf numFmtId="0" fontId="11" fillId="0" borderId="0" xfId="4" applyFont="1">
      <alignment vertical="center"/>
    </xf>
    <xf numFmtId="0" fontId="32" fillId="4" borderId="0" xfId="1" applyFont="1" applyFill="1" applyAlignment="1">
      <alignment horizontal="left" vertical="center"/>
    </xf>
    <xf numFmtId="0" fontId="32" fillId="4" borderId="7" xfId="1" applyFont="1" applyFill="1" applyBorder="1">
      <alignment vertical="center"/>
    </xf>
    <xf numFmtId="0" fontId="32" fillId="4" borderId="8" xfId="1" applyFont="1" applyFill="1" applyBorder="1">
      <alignment vertical="center"/>
    </xf>
    <xf numFmtId="0" fontId="32" fillId="4" borderId="9" xfId="1" applyFont="1" applyFill="1" applyBorder="1">
      <alignment vertical="center"/>
    </xf>
    <xf numFmtId="0" fontId="32" fillId="4" borderId="11" xfId="1" applyFont="1" applyFill="1" applyBorder="1">
      <alignment vertical="center"/>
    </xf>
    <xf numFmtId="0" fontId="32" fillId="4" borderId="12" xfId="1" applyFont="1" applyFill="1" applyBorder="1">
      <alignment vertical="center"/>
    </xf>
    <xf numFmtId="0" fontId="32" fillId="4" borderId="14" xfId="1" applyFont="1" applyFill="1" applyBorder="1">
      <alignment vertical="center"/>
    </xf>
    <xf numFmtId="0" fontId="11" fillId="0" borderId="6" xfId="4" applyFont="1" applyBorder="1">
      <alignment vertical="center"/>
    </xf>
    <xf numFmtId="0" fontId="11" fillId="0" borderId="31" xfId="4" applyFont="1" applyBorder="1">
      <alignment vertical="center"/>
    </xf>
    <xf numFmtId="0" fontId="32" fillId="4" borderId="13" xfId="1" applyFont="1" applyFill="1" applyBorder="1">
      <alignment vertical="center"/>
    </xf>
    <xf numFmtId="0" fontId="19" fillId="4" borderId="12" xfId="4" applyFont="1" applyFill="1" applyBorder="1">
      <alignment vertical="center"/>
    </xf>
    <xf numFmtId="0" fontId="19" fillId="4" borderId="0" xfId="4" applyFont="1" applyFill="1">
      <alignment vertical="center"/>
    </xf>
    <xf numFmtId="0" fontId="32" fillId="4" borderId="13" xfId="1" applyFont="1" applyFill="1" applyBorder="1" applyAlignment="1">
      <alignment horizontal="center" vertical="center"/>
    </xf>
    <xf numFmtId="0" fontId="32" fillId="4" borderId="15" xfId="1" applyFont="1" applyFill="1" applyBorder="1">
      <alignment vertical="center"/>
    </xf>
    <xf numFmtId="0" fontId="11" fillId="0" borderId="13" xfId="4" applyFont="1" applyBorder="1">
      <alignment vertical="center"/>
    </xf>
    <xf numFmtId="0" fontId="11" fillId="0" borderId="37" xfId="4" applyFont="1" applyBorder="1">
      <alignment vertical="center"/>
    </xf>
    <xf numFmtId="0" fontId="19" fillId="0" borderId="37" xfId="4" applyFont="1" applyBorder="1">
      <alignment vertical="center"/>
    </xf>
    <xf numFmtId="0" fontId="11" fillId="0" borderId="0" xfId="4" applyFont="1" applyAlignment="1">
      <alignment horizontal="center" vertical="center"/>
    </xf>
    <xf numFmtId="0" fontId="32" fillId="0" borderId="0" xfId="1" applyFont="1">
      <alignment vertical="center"/>
    </xf>
    <xf numFmtId="0" fontId="32" fillId="0" borderId="0" xfId="1" applyFont="1" applyAlignment="1">
      <alignment horizontal="center" vertical="center"/>
    </xf>
    <xf numFmtId="0" fontId="32" fillId="0" borderId="0" xfId="1" applyFont="1" applyAlignment="1">
      <alignment horizontal="right" vertical="center"/>
    </xf>
    <xf numFmtId="0" fontId="19" fillId="0" borderId="0" xfId="4" applyFont="1" applyAlignment="1">
      <alignment horizontal="right" vertical="center"/>
    </xf>
    <xf numFmtId="0" fontId="32" fillId="0" borderId="18" xfId="1" applyFont="1" applyBorder="1" applyAlignment="1">
      <alignment horizontal="center" vertical="center"/>
    </xf>
    <xf numFmtId="0" fontId="32" fillId="0" borderId="8" xfId="1" applyFont="1" applyBorder="1" applyAlignment="1">
      <alignment horizontal="center" vertical="center" wrapText="1"/>
    </xf>
    <xf numFmtId="0" fontId="32" fillId="0" borderId="18" xfId="1" applyFont="1" applyBorder="1" applyAlignment="1">
      <alignment horizontal="center" vertical="center" wrapText="1"/>
    </xf>
    <xf numFmtId="0" fontId="32" fillId="0" borderId="36" xfId="1" applyFont="1" applyBorder="1">
      <alignment vertical="center"/>
    </xf>
    <xf numFmtId="0" fontId="32" fillId="0" borderId="36" xfId="1" applyFont="1" applyBorder="1" applyAlignment="1">
      <alignment horizontal="center" vertical="center"/>
    </xf>
    <xf numFmtId="49" fontId="32" fillId="0" borderId="11" xfId="1" quotePrefix="1" applyNumberFormat="1" applyFont="1" applyBorder="1" applyAlignment="1">
      <alignment horizontal="center" vertical="center"/>
    </xf>
    <xf numFmtId="0" fontId="32" fillId="0" borderId="9" xfId="1" applyFont="1" applyBorder="1" applyAlignment="1">
      <alignment horizontal="left" vertical="center"/>
    </xf>
    <xf numFmtId="0" fontId="32" fillId="0" borderId="10" xfId="1" applyFont="1" applyBorder="1" applyAlignment="1">
      <alignment horizontal="center" vertical="center"/>
    </xf>
    <xf numFmtId="0" fontId="32" fillId="0" borderId="36" xfId="1" applyFont="1" applyBorder="1" applyAlignment="1">
      <alignment horizontal="left" vertical="center"/>
    </xf>
    <xf numFmtId="0" fontId="32" fillId="0" borderId="36" xfId="1" applyFont="1" applyBorder="1" applyAlignment="1">
      <alignment horizontal="center" vertical="center" wrapText="1"/>
    </xf>
    <xf numFmtId="0" fontId="32" fillId="0" borderId="12" xfId="1" applyFont="1" applyBorder="1" applyAlignment="1">
      <alignment horizontal="left" vertical="center"/>
    </xf>
    <xf numFmtId="0" fontId="32" fillId="0" borderId="37" xfId="1" applyFont="1" applyBorder="1" applyAlignment="1">
      <alignment horizontal="left" vertical="center"/>
    </xf>
    <xf numFmtId="0" fontId="32" fillId="0" borderId="37" xfId="1" applyFont="1" applyBorder="1" applyAlignment="1">
      <alignment horizontal="center" vertical="center"/>
    </xf>
    <xf numFmtId="0" fontId="32" fillId="0" borderId="37" xfId="1" applyFont="1" applyBorder="1" applyAlignment="1">
      <alignment horizontal="center" vertical="center" wrapText="1"/>
    </xf>
    <xf numFmtId="0" fontId="32" fillId="0" borderId="31" xfId="1" applyFont="1" applyBorder="1" applyAlignment="1">
      <alignment horizontal="center" vertical="center"/>
    </xf>
    <xf numFmtId="49" fontId="32" fillId="0" borderId="15" xfId="1" quotePrefix="1" applyNumberFormat="1" applyFont="1" applyBorder="1" applyAlignment="1">
      <alignment horizontal="center" vertical="center"/>
    </xf>
    <xf numFmtId="0" fontId="32" fillId="0" borderId="12" xfId="1" applyFont="1" applyBorder="1">
      <alignment vertical="center"/>
    </xf>
    <xf numFmtId="0" fontId="32" fillId="0" borderId="37" xfId="1" applyFont="1" applyBorder="1">
      <alignment vertical="center"/>
    </xf>
    <xf numFmtId="0" fontId="32" fillId="0" borderId="37" xfId="1" quotePrefix="1" applyFont="1" applyBorder="1" applyAlignment="1">
      <alignment horizontal="center" vertical="center"/>
    </xf>
    <xf numFmtId="49" fontId="32" fillId="0" borderId="13" xfId="1" quotePrefix="1" applyNumberFormat="1" applyFont="1" applyBorder="1" applyAlignment="1">
      <alignment horizontal="center" vertical="center"/>
    </xf>
    <xf numFmtId="0" fontId="19" fillId="0" borderId="12" xfId="4" applyFont="1" applyBorder="1">
      <alignment vertical="center"/>
    </xf>
    <xf numFmtId="0" fontId="19" fillId="0" borderId="0" xfId="4" applyFont="1">
      <alignment vertical="center"/>
    </xf>
    <xf numFmtId="0" fontId="32" fillId="0" borderId="31" xfId="1" applyFont="1" applyBorder="1">
      <alignment vertical="center"/>
    </xf>
    <xf numFmtId="0" fontId="32" fillId="0" borderId="14" xfId="1" applyFont="1" applyBorder="1">
      <alignment vertical="center"/>
    </xf>
    <xf numFmtId="0" fontId="32" fillId="0" borderId="6" xfId="1" applyFont="1" applyBorder="1" applyAlignment="1">
      <alignment horizontal="center" vertical="center"/>
    </xf>
    <xf numFmtId="0" fontId="32" fillId="0" borderId="36" xfId="1" quotePrefix="1" applyFont="1" applyBorder="1" applyAlignment="1">
      <alignment horizontal="center" vertical="center"/>
    </xf>
    <xf numFmtId="0" fontId="11" fillId="0" borderId="12" xfId="4" applyFont="1" applyBorder="1">
      <alignment vertical="center"/>
    </xf>
    <xf numFmtId="0" fontId="30" fillId="0" borderId="37" xfId="4" applyFont="1" applyBorder="1">
      <alignment vertical="center"/>
    </xf>
    <xf numFmtId="0" fontId="19" fillId="0" borderId="31" xfId="4" applyFont="1" applyBorder="1">
      <alignment vertical="center"/>
    </xf>
    <xf numFmtId="0" fontId="32" fillId="0" borderId="31" xfId="1" quotePrefix="1" applyFont="1" applyBorder="1" applyAlignment="1">
      <alignment horizontal="center" vertical="center"/>
    </xf>
    <xf numFmtId="0" fontId="33" fillId="0" borderId="37" xfId="1" applyFont="1" applyBorder="1">
      <alignment vertical="center"/>
    </xf>
    <xf numFmtId="0" fontId="32" fillId="0" borderId="7" xfId="1" applyFont="1" applyBorder="1">
      <alignment vertical="center"/>
    </xf>
    <xf numFmtId="0" fontId="32" fillId="0" borderId="16" xfId="1" applyFont="1" applyBorder="1" applyAlignment="1">
      <alignment horizontal="center" vertical="center"/>
    </xf>
    <xf numFmtId="0" fontId="32" fillId="0" borderId="18" xfId="1" applyFont="1" applyBorder="1">
      <alignment vertical="center"/>
    </xf>
    <xf numFmtId="0" fontId="32" fillId="0" borderId="18" xfId="1" quotePrefix="1" applyFont="1" applyBorder="1" applyAlignment="1">
      <alignment horizontal="center" vertical="center"/>
    </xf>
    <xf numFmtId="0" fontId="32" fillId="7" borderId="9" xfId="1" applyFont="1" applyFill="1" applyBorder="1">
      <alignment vertical="center"/>
    </xf>
    <xf numFmtId="0" fontId="32" fillId="7" borderId="11" xfId="1" applyFont="1" applyFill="1" applyBorder="1">
      <alignment vertical="center"/>
    </xf>
    <xf numFmtId="0" fontId="32" fillId="7" borderId="37" xfId="1" applyFont="1" applyFill="1" applyBorder="1">
      <alignment vertical="center"/>
    </xf>
    <xf numFmtId="0" fontId="32" fillId="7" borderId="37" xfId="1" applyFont="1" applyFill="1" applyBorder="1" applyAlignment="1">
      <alignment horizontal="center" vertical="center"/>
    </xf>
    <xf numFmtId="49" fontId="32" fillId="7" borderId="13" xfId="1" quotePrefix="1" applyNumberFormat="1" applyFont="1" applyFill="1" applyBorder="1" applyAlignment="1">
      <alignment horizontal="center" vertical="center"/>
    </xf>
    <xf numFmtId="0" fontId="32" fillId="7" borderId="12" xfId="1" applyFont="1" applyFill="1" applyBorder="1">
      <alignment vertical="center"/>
    </xf>
    <xf numFmtId="0" fontId="32" fillId="7" borderId="12" xfId="1" applyFont="1" applyFill="1" applyBorder="1" applyAlignment="1">
      <alignment horizontal="left" vertical="center"/>
    </xf>
    <xf numFmtId="0" fontId="32" fillId="7" borderId="0" xfId="1" applyFont="1" applyFill="1" applyAlignment="1">
      <alignment horizontal="center" vertical="center"/>
    </xf>
    <xf numFmtId="0" fontId="32" fillId="7" borderId="37" xfId="1" applyFont="1" applyFill="1" applyBorder="1" applyAlignment="1">
      <alignment horizontal="left" vertical="center"/>
    </xf>
    <xf numFmtId="0" fontId="32" fillId="7" borderId="37" xfId="1" applyFont="1" applyFill="1" applyBorder="1" applyAlignment="1">
      <alignment horizontal="center" vertical="center" wrapText="1"/>
    </xf>
    <xf numFmtId="0" fontId="19" fillId="7" borderId="12" xfId="4" applyFont="1" applyFill="1" applyBorder="1">
      <alignment vertical="center"/>
    </xf>
    <xf numFmtId="0" fontId="19" fillId="7" borderId="0" xfId="4" applyFont="1" applyFill="1">
      <alignment vertical="center"/>
    </xf>
    <xf numFmtId="0" fontId="32" fillId="7" borderId="37" xfId="1" quotePrefix="1" applyFont="1" applyFill="1" applyBorder="1" applyAlignment="1">
      <alignment horizontal="center" vertical="center"/>
    </xf>
    <xf numFmtId="0" fontId="32" fillId="7" borderId="14" xfId="1" applyFont="1" applyFill="1" applyBorder="1">
      <alignment vertical="center"/>
    </xf>
    <xf numFmtId="0" fontId="32" fillId="7" borderId="6" xfId="1" applyFont="1" applyFill="1" applyBorder="1" applyAlignment="1">
      <alignment horizontal="center" vertical="center"/>
    </xf>
    <xf numFmtId="0" fontId="32" fillId="7" borderId="31" xfId="1" applyFont="1" applyFill="1" applyBorder="1">
      <alignment vertical="center"/>
    </xf>
    <xf numFmtId="0" fontId="32" fillId="7" borderId="31" xfId="1" applyFont="1" applyFill="1" applyBorder="1" applyAlignment="1">
      <alignment horizontal="center" vertical="center"/>
    </xf>
    <xf numFmtId="0" fontId="19" fillId="7" borderId="37" xfId="4" applyFont="1" applyFill="1" applyBorder="1">
      <alignment vertical="center"/>
    </xf>
    <xf numFmtId="0" fontId="11" fillId="0" borderId="18" xfId="4" applyFont="1" applyBorder="1" applyAlignment="1">
      <alignment horizontal="center" vertical="center"/>
    </xf>
    <xf numFmtId="0" fontId="11" fillId="0" borderId="36" xfId="4" applyFont="1" applyBorder="1" applyAlignment="1">
      <alignment horizontal="center" vertical="center"/>
    </xf>
    <xf numFmtId="0" fontId="11" fillId="0" borderId="18" xfId="4" applyFont="1" applyBorder="1">
      <alignment vertical="center"/>
    </xf>
    <xf numFmtId="0" fontId="35" fillId="0" borderId="0" xfId="5">
      <alignment vertical="center"/>
    </xf>
    <xf numFmtId="0" fontId="34" fillId="0" borderId="0" xfId="2" applyFont="1">
      <alignment vertical="center"/>
    </xf>
    <xf numFmtId="0" fontId="11" fillId="5" borderId="18" xfId="4" applyFont="1" applyFill="1" applyBorder="1">
      <alignment vertical="center"/>
    </xf>
    <xf numFmtId="0" fontId="11" fillId="0" borderId="0" xfId="4" applyFont="1" applyAlignment="1">
      <alignment horizontal="right" vertical="center"/>
    </xf>
    <xf numFmtId="0" fontId="32" fillId="4" borderId="38" xfId="1" applyFont="1" applyFill="1" applyBorder="1">
      <alignment vertical="center"/>
    </xf>
    <xf numFmtId="0" fontId="32" fillId="4" borderId="20" xfId="1" applyFont="1" applyFill="1" applyBorder="1">
      <alignment vertical="center"/>
    </xf>
    <xf numFmtId="0" fontId="32" fillId="0" borderId="21" xfId="1" applyFont="1" applyBorder="1">
      <alignment vertical="center"/>
    </xf>
    <xf numFmtId="0" fontId="32" fillId="0" borderId="21" xfId="1" applyFont="1" applyBorder="1" applyAlignment="1">
      <alignment horizontal="center" vertical="center"/>
    </xf>
    <xf numFmtId="49" fontId="32" fillId="0" borderId="20" xfId="1" quotePrefix="1" applyNumberFormat="1" applyFont="1" applyBorder="1" applyAlignment="1">
      <alignment horizontal="center" vertical="center"/>
    </xf>
    <xf numFmtId="0" fontId="11" fillId="0" borderId="39" xfId="4" applyFont="1" applyBorder="1">
      <alignment vertical="center"/>
    </xf>
    <xf numFmtId="0" fontId="11" fillId="0" borderId="34" xfId="4" applyFont="1" applyBorder="1">
      <alignment vertical="center"/>
    </xf>
    <xf numFmtId="0" fontId="19" fillId="0" borderId="35" xfId="4" applyFont="1" applyBorder="1">
      <alignment vertical="center"/>
    </xf>
    <xf numFmtId="0" fontId="32" fillId="0" borderId="35" xfId="1" applyFont="1" applyBorder="1" applyAlignment="1">
      <alignment horizontal="center" vertical="center"/>
    </xf>
    <xf numFmtId="49" fontId="32" fillId="0" borderId="34" xfId="1" quotePrefix="1" applyNumberFormat="1" applyFont="1" applyBorder="1" applyAlignment="1">
      <alignment horizontal="center" vertical="center"/>
    </xf>
    <xf numFmtId="0" fontId="32" fillId="4" borderId="39" xfId="1" applyFont="1" applyFill="1" applyBorder="1">
      <alignment vertical="center"/>
    </xf>
    <xf numFmtId="0" fontId="32" fillId="4" borderId="34" xfId="1" applyFont="1" applyFill="1" applyBorder="1">
      <alignment vertical="center"/>
    </xf>
    <xf numFmtId="0" fontId="32" fillId="0" borderId="35" xfId="1" applyFont="1" applyBorder="1">
      <alignment vertical="center"/>
    </xf>
    <xf numFmtId="0" fontId="32" fillId="4" borderId="40" xfId="1" applyFont="1" applyFill="1" applyBorder="1">
      <alignment vertical="center"/>
    </xf>
    <xf numFmtId="0" fontId="32" fillId="4" borderId="26" xfId="1" applyFont="1" applyFill="1" applyBorder="1">
      <alignment vertical="center"/>
    </xf>
    <xf numFmtId="0" fontId="32" fillId="0" borderId="32" xfId="1" applyFont="1" applyBorder="1">
      <alignment vertical="center"/>
    </xf>
    <xf numFmtId="0" fontId="32" fillId="0" borderId="32" xfId="1" applyFont="1" applyBorder="1" applyAlignment="1">
      <alignment horizontal="center" vertical="center"/>
    </xf>
    <xf numFmtId="49" fontId="32" fillId="0" borderId="26" xfId="1" quotePrefix="1" applyNumberFormat="1" applyFont="1" applyBorder="1" applyAlignment="1">
      <alignment horizontal="center" vertical="center"/>
    </xf>
    <xf numFmtId="0" fontId="32" fillId="7" borderId="40" xfId="1" applyFont="1" applyFill="1" applyBorder="1">
      <alignment vertical="center"/>
    </xf>
    <xf numFmtId="0" fontId="32" fillId="7" borderId="26" xfId="1" applyFont="1" applyFill="1" applyBorder="1" applyAlignment="1">
      <alignment horizontal="center" vertical="center"/>
    </xf>
    <xf numFmtId="0" fontId="32" fillId="7" borderId="32" xfId="1" applyFont="1" applyFill="1" applyBorder="1">
      <alignment vertical="center"/>
    </xf>
    <xf numFmtId="0" fontId="32" fillId="7" borderId="32" xfId="1" applyFont="1" applyFill="1" applyBorder="1" applyAlignment="1">
      <alignment horizontal="center" vertical="center"/>
    </xf>
    <xf numFmtId="49" fontId="32" fillId="7" borderId="26" xfId="1" quotePrefix="1" applyNumberFormat="1" applyFont="1" applyFill="1" applyBorder="1" applyAlignment="1">
      <alignment horizontal="center" vertical="center"/>
    </xf>
    <xf numFmtId="0" fontId="32" fillId="0" borderId="38" xfId="1" applyFont="1" applyBorder="1">
      <alignment vertical="center"/>
    </xf>
    <xf numFmtId="0" fontId="32" fillId="0" borderId="41" xfId="1" applyFont="1" applyBorder="1" applyAlignment="1">
      <alignment horizontal="center" vertical="center"/>
    </xf>
    <xf numFmtId="0" fontId="32" fillId="0" borderId="21" xfId="1" quotePrefix="1" applyFont="1" applyBorder="1" applyAlignment="1">
      <alignment horizontal="center" vertical="center"/>
    </xf>
    <xf numFmtId="0" fontId="11" fillId="7" borderId="40" xfId="4" applyFont="1" applyFill="1" applyBorder="1">
      <alignment vertical="center"/>
    </xf>
    <xf numFmtId="0" fontId="32" fillId="7" borderId="42" xfId="1" applyFont="1" applyFill="1" applyBorder="1" applyAlignment="1">
      <alignment horizontal="center" vertical="center"/>
    </xf>
    <xf numFmtId="0" fontId="32" fillId="7" borderId="32" xfId="1" quotePrefix="1" applyFont="1" applyFill="1" applyBorder="1" applyAlignment="1">
      <alignment horizontal="center" vertical="center"/>
    </xf>
    <xf numFmtId="0" fontId="32" fillId="0" borderId="39" xfId="1" applyFont="1" applyBorder="1">
      <alignment vertical="center"/>
    </xf>
    <xf numFmtId="0" fontId="32" fillId="0" borderId="43" xfId="1" applyFont="1" applyBorder="1" applyAlignment="1">
      <alignment horizontal="center" vertical="center"/>
    </xf>
    <xf numFmtId="0" fontId="32" fillId="0" borderId="35" xfId="1" quotePrefix="1" applyFont="1" applyBorder="1" applyAlignment="1">
      <alignment horizontal="center" vertical="center"/>
    </xf>
    <xf numFmtId="0" fontId="36" fillId="0" borderId="0" xfId="1" applyFont="1">
      <alignment vertical="center"/>
    </xf>
    <xf numFmtId="0" fontId="37" fillId="0" borderId="0" xfId="1" applyFont="1">
      <alignment vertical="center"/>
    </xf>
    <xf numFmtId="0" fontId="10" fillId="0" borderId="0" xfId="3" applyFont="1" applyAlignment="1">
      <alignment vertical="center"/>
    </xf>
    <xf numFmtId="0" fontId="39" fillId="0" borderId="0" xfId="3" applyFont="1" applyAlignment="1">
      <alignment horizontal="center" vertical="center"/>
    </xf>
    <xf numFmtId="0" fontId="36" fillId="0" borderId="0" xfId="3" applyFont="1" applyAlignment="1">
      <alignment horizontal="center" vertical="center"/>
    </xf>
    <xf numFmtId="0" fontId="36" fillId="0" borderId="0" xfId="3" applyFont="1" applyAlignment="1">
      <alignment vertical="center"/>
    </xf>
    <xf numFmtId="0" fontId="40" fillId="9" borderId="0" xfId="3" applyFont="1" applyFill="1" applyAlignment="1">
      <alignment horizontal="left" vertical="center"/>
    </xf>
    <xf numFmtId="0" fontId="36" fillId="9" borderId="0" xfId="3" applyFont="1" applyFill="1" applyAlignment="1">
      <alignment horizontal="center" vertical="center"/>
    </xf>
    <xf numFmtId="0" fontId="41" fillId="9" borderId="0" xfId="3" applyFont="1" applyFill="1" applyAlignment="1">
      <alignment horizontal="center" vertical="center"/>
    </xf>
    <xf numFmtId="0" fontId="11" fillId="0" borderId="0" xfId="3" applyFont="1" applyAlignment="1">
      <alignment horizontal="left" vertical="center"/>
    </xf>
    <xf numFmtId="0" fontId="11" fillId="0" borderId="0" xfId="3" applyFont="1" applyAlignment="1">
      <alignment horizontal="center" vertical="center"/>
    </xf>
    <xf numFmtId="0" fontId="37" fillId="5" borderId="0" xfId="3" applyFont="1" applyFill="1" applyAlignment="1">
      <alignment vertical="center"/>
    </xf>
    <xf numFmtId="0" fontId="36" fillId="5" borderId="0" xfId="3" applyFont="1" applyFill="1" applyAlignment="1">
      <alignment horizontal="center" vertical="center"/>
    </xf>
    <xf numFmtId="0" fontId="11" fillId="0" borderId="0" xfId="3" applyFont="1" applyAlignment="1">
      <alignment vertical="center"/>
    </xf>
    <xf numFmtId="0" fontId="40" fillId="10" borderId="0" xfId="3" applyFont="1" applyFill="1" applyAlignment="1">
      <alignment vertical="center"/>
    </xf>
    <xf numFmtId="0" fontId="40" fillId="10" borderId="0" xfId="3" applyFont="1" applyFill="1" applyAlignment="1">
      <alignment horizontal="center" vertical="center"/>
    </xf>
    <xf numFmtId="0" fontId="40" fillId="11" borderId="0" xfId="3" applyFont="1" applyFill="1" applyAlignment="1">
      <alignment vertical="center"/>
    </xf>
    <xf numFmtId="0" fontId="40" fillId="11" borderId="0" xfId="3" applyFont="1" applyFill="1" applyAlignment="1">
      <alignment horizontal="center" vertical="center"/>
    </xf>
    <xf numFmtId="0" fontId="40" fillId="0" borderId="0" xfId="3" applyFont="1" applyAlignment="1">
      <alignment vertical="center"/>
    </xf>
    <xf numFmtId="0" fontId="40" fillId="0" borderId="0" xfId="3" applyFont="1" applyAlignment="1">
      <alignment horizontal="center" vertical="center"/>
    </xf>
    <xf numFmtId="0" fontId="40" fillId="6" borderId="0" xfId="3" applyFont="1" applyFill="1" applyAlignment="1">
      <alignment horizontal="left" vertical="center"/>
    </xf>
    <xf numFmtId="0" fontId="36" fillId="0" borderId="44" xfId="3" applyFont="1" applyBorder="1" applyAlignment="1">
      <alignment vertical="center"/>
    </xf>
    <xf numFmtId="0" fontId="42" fillId="0" borderId="45" xfId="3" applyFont="1" applyBorder="1" applyAlignment="1">
      <alignment vertical="center"/>
    </xf>
    <xf numFmtId="0" fontId="37" fillId="0" borderId="45" xfId="3" applyFont="1" applyBorder="1" applyAlignment="1">
      <alignment vertical="center"/>
    </xf>
    <xf numFmtId="0" fontId="36" fillId="0" borderId="45" xfId="3" applyFont="1" applyBorder="1" applyAlignment="1">
      <alignment vertical="center"/>
    </xf>
    <xf numFmtId="0" fontId="42" fillId="0" borderId="45" xfId="3" applyFont="1" applyBorder="1" applyAlignment="1">
      <alignment horizontal="right" vertical="center"/>
    </xf>
    <xf numFmtId="0" fontId="42" fillId="0" borderId="46" xfId="3" applyFont="1" applyBorder="1" applyAlignment="1">
      <alignment vertical="center"/>
    </xf>
    <xf numFmtId="0" fontId="37" fillId="0" borderId="47" xfId="3" applyFont="1" applyBorder="1" applyAlignment="1">
      <alignment vertical="center"/>
    </xf>
    <xf numFmtId="0" fontId="37" fillId="0" borderId="6" xfId="3" applyFont="1" applyBorder="1" applyAlignment="1">
      <alignment vertical="center"/>
    </xf>
    <xf numFmtId="0" fontId="37" fillId="0" borderId="0" xfId="3" applyFont="1" applyAlignment="1">
      <alignment vertical="center"/>
    </xf>
    <xf numFmtId="0" fontId="37" fillId="0" borderId="48" xfId="3" applyFont="1" applyBorder="1" applyAlignment="1">
      <alignment vertical="center"/>
    </xf>
    <xf numFmtId="0" fontId="36" fillId="0" borderId="47" xfId="3" applyFont="1" applyBorder="1" applyAlignment="1">
      <alignment vertical="center"/>
    </xf>
    <xf numFmtId="0" fontId="43" fillId="0" borderId="0" xfId="3" applyFont="1" applyAlignment="1">
      <alignment vertical="center"/>
    </xf>
    <xf numFmtId="0" fontId="36" fillId="0" borderId="48" xfId="3" applyFont="1" applyBorder="1" applyAlignment="1">
      <alignment vertical="center"/>
    </xf>
    <xf numFmtId="0" fontId="43" fillId="5" borderId="0" xfId="3" applyFont="1" applyFill="1" applyAlignment="1">
      <alignment vertical="center"/>
    </xf>
    <xf numFmtId="0" fontId="40" fillId="9" borderId="0" xfId="3" applyFont="1" applyFill="1" applyAlignment="1">
      <alignment vertical="center"/>
    </xf>
    <xf numFmtId="0" fontId="36" fillId="0" borderId="49" xfId="3" applyFont="1" applyBorder="1" applyAlignment="1">
      <alignment vertical="center"/>
    </xf>
    <xf numFmtId="0" fontId="36" fillId="0" borderId="50" xfId="3" applyFont="1" applyBorder="1" applyAlignment="1">
      <alignment vertical="center"/>
    </xf>
    <xf numFmtId="0" fontId="36" fillId="0" borderId="51" xfId="3" applyFont="1" applyBorder="1" applyAlignment="1">
      <alignment vertical="center"/>
    </xf>
    <xf numFmtId="0" fontId="42" fillId="0" borderId="0" xfId="3" applyFont="1" applyAlignment="1">
      <alignment vertical="center"/>
    </xf>
    <xf numFmtId="0" fontId="42" fillId="0" borderId="50" xfId="3" applyFont="1" applyBorder="1" applyAlignment="1">
      <alignment vertical="center"/>
    </xf>
    <xf numFmtId="0" fontId="43" fillId="0" borderId="52" xfId="3" applyFont="1" applyBorder="1" applyAlignment="1">
      <alignment vertical="center"/>
    </xf>
    <xf numFmtId="0" fontId="36" fillId="12" borderId="0" xfId="3" applyFont="1" applyFill="1" applyAlignment="1">
      <alignment vertical="center"/>
    </xf>
    <xf numFmtId="0" fontId="40" fillId="13" borderId="0" xfId="3" applyFont="1" applyFill="1" applyAlignment="1">
      <alignment vertical="center"/>
    </xf>
    <xf numFmtId="0" fontId="32" fillId="14" borderId="18" xfId="1" applyFont="1" applyFill="1" applyBorder="1" applyAlignment="1">
      <alignment horizontal="center" vertical="center"/>
    </xf>
    <xf numFmtId="0" fontId="32" fillId="14" borderId="8" xfId="1" applyFont="1" applyFill="1" applyBorder="1" applyAlignment="1">
      <alignment horizontal="center" vertical="center" wrapText="1"/>
    </xf>
    <xf numFmtId="0" fontId="32" fillId="14" borderId="18" xfId="1" applyFont="1" applyFill="1" applyBorder="1" applyAlignment="1">
      <alignment horizontal="center" vertical="center" wrapText="1"/>
    </xf>
    <xf numFmtId="0" fontId="32" fillId="15" borderId="9" xfId="1" applyFont="1" applyFill="1" applyBorder="1">
      <alignment vertical="center"/>
    </xf>
    <xf numFmtId="0" fontId="32" fillId="15" borderId="11" xfId="1" applyFont="1" applyFill="1" applyBorder="1">
      <alignment vertical="center"/>
    </xf>
    <xf numFmtId="0" fontId="32" fillId="15" borderId="36" xfId="1" applyFont="1" applyFill="1" applyBorder="1">
      <alignment vertical="center"/>
    </xf>
    <xf numFmtId="0" fontId="32" fillId="15" borderId="36" xfId="1" applyFont="1" applyFill="1" applyBorder="1" applyAlignment="1">
      <alignment horizontal="center" vertical="center"/>
    </xf>
    <xf numFmtId="49" fontId="32" fillId="15" borderId="11" xfId="1" quotePrefix="1" applyNumberFormat="1" applyFont="1" applyFill="1" applyBorder="1" applyAlignment="1">
      <alignment horizontal="center" vertical="center"/>
    </xf>
    <xf numFmtId="0" fontId="32" fillId="15" borderId="12" xfId="1" applyFont="1" applyFill="1" applyBorder="1">
      <alignment vertical="center"/>
    </xf>
    <xf numFmtId="0" fontId="32" fillId="15" borderId="13" xfId="1" applyFont="1" applyFill="1" applyBorder="1">
      <alignment vertical="center"/>
    </xf>
    <xf numFmtId="0" fontId="32" fillId="15" borderId="37" xfId="1" applyFont="1" applyFill="1" applyBorder="1">
      <alignment vertical="center"/>
    </xf>
    <xf numFmtId="0" fontId="32" fillId="15" borderId="37" xfId="1" applyFont="1" applyFill="1" applyBorder="1" applyAlignment="1">
      <alignment horizontal="center" vertical="center"/>
    </xf>
    <xf numFmtId="49" fontId="32" fillId="15" borderId="13" xfId="1" quotePrefix="1" applyNumberFormat="1" applyFont="1" applyFill="1" applyBorder="1" applyAlignment="1">
      <alignment horizontal="center" vertical="center"/>
    </xf>
    <xf numFmtId="0" fontId="11" fillId="15" borderId="6" xfId="4" applyFont="1" applyFill="1" applyBorder="1">
      <alignment vertical="center"/>
    </xf>
    <xf numFmtId="0" fontId="32" fillId="15" borderId="14" xfId="1" applyFont="1" applyFill="1" applyBorder="1">
      <alignment vertical="center"/>
    </xf>
    <xf numFmtId="0" fontId="32" fillId="15" borderId="31" xfId="1" applyFont="1" applyFill="1" applyBorder="1" applyAlignment="1">
      <alignment horizontal="center" vertical="center"/>
    </xf>
    <xf numFmtId="49" fontId="32" fillId="15" borderId="15" xfId="1" quotePrefix="1" applyNumberFormat="1" applyFont="1" applyFill="1" applyBorder="1" applyAlignment="1">
      <alignment horizontal="center" vertical="center"/>
    </xf>
    <xf numFmtId="0" fontId="32" fillId="15" borderId="12" xfId="1" applyFont="1" applyFill="1" applyBorder="1" applyAlignment="1">
      <alignment horizontal="left" vertical="center"/>
    </xf>
    <xf numFmtId="0" fontId="32" fillId="15" borderId="0" xfId="1" applyFont="1" applyFill="1" applyAlignment="1">
      <alignment horizontal="center" vertical="center"/>
    </xf>
    <xf numFmtId="0" fontId="32" fillId="15" borderId="37" xfId="1" applyFont="1" applyFill="1" applyBorder="1" applyAlignment="1">
      <alignment horizontal="left" vertical="center"/>
    </xf>
    <xf numFmtId="49" fontId="32" fillId="15" borderId="37" xfId="1" quotePrefix="1" applyNumberFormat="1" applyFont="1" applyFill="1" applyBorder="1" applyAlignment="1">
      <alignment horizontal="center" vertical="center"/>
    </xf>
    <xf numFmtId="0" fontId="32" fillId="15" borderId="37" xfId="1" quotePrefix="1" applyFont="1" applyFill="1" applyBorder="1" applyAlignment="1">
      <alignment horizontal="center" vertical="center"/>
    </xf>
    <xf numFmtId="0" fontId="32" fillId="15" borderId="15" xfId="1" applyFont="1" applyFill="1" applyBorder="1">
      <alignment vertical="center"/>
    </xf>
    <xf numFmtId="0" fontId="32" fillId="15" borderId="31" xfId="1" applyFont="1" applyFill="1" applyBorder="1">
      <alignment vertical="center"/>
    </xf>
    <xf numFmtId="0" fontId="19" fillId="15" borderId="12" xfId="4" applyFont="1" applyFill="1" applyBorder="1">
      <alignment vertical="center"/>
    </xf>
    <xf numFmtId="0" fontId="19" fillId="15" borderId="37" xfId="4" applyFont="1" applyFill="1" applyBorder="1">
      <alignment vertical="center"/>
    </xf>
    <xf numFmtId="0" fontId="19" fillId="15" borderId="0" xfId="4" applyFont="1" applyFill="1">
      <alignment vertical="center"/>
    </xf>
    <xf numFmtId="0" fontId="11" fillId="15" borderId="12" xfId="4" applyFont="1" applyFill="1" applyBorder="1">
      <alignment vertical="center"/>
    </xf>
    <xf numFmtId="0" fontId="11" fillId="15" borderId="13" xfId="4" applyFont="1" applyFill="1" applyBorder="1">
      <alignment vertical="center"/>
    </xf>
    <xf numFmtId="0" fontId="32" fillId="15" borderId="6" xfId="1" applyFont="1" applyFill="1" applyBorder="1" applyAlignment="1">
      <alignment horizontal="center" vertical="center"/>
    </xf>
    <xf numFmtId="0" fontId="32" fillId="15" borderId="36" xfId="1" quotePrefix="1" applyFont="1" applyFill="1" applyBorder="1" applyAlignment="1">
      <alignment horizontal="center" vertical="center"/>
    </xf>
    <xf numFmtId="0" fontId="19" fillId="15" borderId="31" xfId="4" applyFont="1" applyFill="1" applyBorder="1">
      <alignment vertical="center"/>
    </xf>
    <xf numFmtId="0" fontId="32" fillId="15" borderId="31" xfId="1" quotePrefix="1" applyFont="1" applyFill="1" applyBorder="1" applyAlignment="1">
      <alignment horizontal="center" vertical="center"/>
    </xf>
    <xf numFmtId="0" fontId="32" fillId="15" borderId="11" xfId="1" applyFont="1" applyFill="1" applyBorder="1" applyAlignment="1">
      <alignment horizontal="center" vertical="center"/>
    </xf>
    <xf numFmtId="0" fontId="32" fillId="15" borderId="13" xfId="1" applyFont="1" applyFill="1" applyBorder="1" applyAlignment="1">
      <alignment horizontal="center" vertical="center"/>
    </xf>
    <xf numFmtId="0" fontId="11" fillId="15" borderId="37" xfId="4" applyFont="1" applyFill="1" applyBorder="1">
      <alignment vertical="center"/>
    </xf>
    <xf numFmtId="0" fontId="32" fillId="15" borderId="15" xfId="1" applyFont="1" applyFill="1" applyBorder="1" applyAlignment="1">
      <alignment horizontal="center" vertical="center"/>
    </xf>
    <xf numFmtId="0" fontId="32" fillId="15" borderId="7" xfId="1" applyFont="1" applyFill="1" applyBorder="1">
      <alignment vertical="center"/>
    </xf>
    <xf numFmtId="0" fontId="32" fillId="15" borderId="16" xfId="1" applyFont="1" applyFill="1" applyBorder="1" applyAlignment="1">
      <alignment horizontal="center" vertical="center"/>
    </xf>
    <xf numFmtId="0" fontId="32" fillId="15" borderId="18" xfId="1" applyFont="1" applyFill="1" applyBorder="1">
      <alignment vertical="center"/>
    </xf>
    <xf numFmtId="0" fontId="32" fillId="15" borderId="18" xfId="1" applyFont="1" applyFill="1" applyBorder="1" applyAlignment="1">
      <alignment horizontal="center" vertical="center"/>
    </xf>
    <xf numFmtId="0" fontId="32" fillId="15" borderId="18" xfId="1" quotePrefix="1" applyFont="1" applyFill="1" applyBorder="1" applyAlignment="1">
      <alignment horizontal="center" vertical="center"/>
    </xf>
    <xf numFmtId="0" fontId="19" fillId="5" borderId="37" xfId="4" applyFont="1" applyFill="1" applyBorder="1">
      <alignment vertical="center"/>
    </xf>
    <xf numFmtId="0" fontId="32" fillId="16" borderId="37" xfId="1" applyFont="1" applyFill="1" applyBorder="1">
      <alignment vertical="center"/>
    </xf>
    <xf numFmtId="0" fontId="11" fillId="16" borderId="31" xfId="4" applyFont="1" applyFill="1" applyBorder="1">
      <alignment vertical="center"/>
    </xf>
    <xf numFmtId="0" fontId="32" fillId="16" borderId="31" xfId="1" applyFont="1" applyFill="1" applyBorder="1">
      <alignment vertical="center"/>
    </xf>
    <xf numFmtId="0" fontId="11" fillId="16" borderId="36" xfId="4" applyFont="1" applyFill="1" applyBorder="1">
      <alignment vertical="center"/>
    </xf>
    <xf numFmtId="0" fontId="19" fillId="16" borderId="37" xfId="4" applyFont="1" applyFill="1" applyBorder="1">
      <alignment vertical="center"/>
    </xf>
    <xf numFmtId="0" fontId="33" fillId="4" borderId="0" xfId="1" applyFont="1" applyFill="1">
      <alignment vertical="center"/>
    </xf>
    <xf numFmtId="0" fontId="45" fillId="0" borderId="0" xfId="0" applyFont="1" applyAlignment="1">
      <alignment horizontal="center" vertical="center"/>
    </xf>
    <xf numFmtId="0" fontId="44" fillId="0" borderId="0" xfId="0" applyFont="1" applyAlignment="1">
      <alignment horizontal="left" vertical="center"/>
    </xf>
    <xf numFmtId="0" fontId="44" fillId="0" borderId="0" xfId="1" applyFont="1">
      <alignment vertical="center"/>
    </xf>
    <xf numFmtId="0" fontId="46" fillId="0" borderId="0" xfId="0" applyFont="1">
      <alignment vertical="center"/>
    </xf>
    <xf numFmtId="0" fontId="21" fillId="0" borderId="0" xfId="6" applyFont="1">
      <alignment vertical="center"/>
    </xf>
    <xf numFmtId="0" fontId="3" fillId="0" borderId="0" xfId="6">
      <alignment vertical="center"/>
    </xf>
    <xf numFmtId="0" fontId="30" fillId="0" borderId="61" xfId="6" quotePrefix="1" applyFont="1" applyBorder="1" applyAlignment="1">
      <alignment horizontal="center" vertical="center" wrapText="1"/>
    </xf>
    <xf numFmtId="0" fontId="30" fillId="0" borderId="62" xfId="6" quotePrefix="1" applyFont="1" applyBorder="1" applyAlignment="1">
      <alignment horizontal="center" vertical="center" wrapText="1"/>
    </xf>
    <xf numFmtId="0" fontId="30" fillId="0" borderId="63" xfId="6" quotePrefix="1" applyFont="1" applyBorder="1" applyAlignment="1">
      <alignment horizontal="center" vertical="center" wrapText="1"/>
    </xf>
    <xf numFmtId="0" fontId="30" fillId="0" borderId="64" xfId="6" applyFont="1" applyBorder="1" applyAlignment="1">
      <alignment horizontal="center" vertical="center" wrapText="1"/>
    </xf>
    <xf numFmtId="0" fontId="30" fillId="0" borderId="62" xfId="6" applyFont="1" applyBorder="1" applyAlignment="1">
      <alignment horizontal="center" vertical="center" wrapText="1"/>
    </xf>
    <xf numFmtId="0" fontId="30" fillId="0" borderId="63" xfId="6" applyFont="1" applyBorder="1" applyAlignment="1">
      <alignment horizontal="center" vertical="center" wrapText="1"/>
    </xf>
    <xf numFmtId="0" fontId="30" fillId="0" borderId="65" xfId="6" applyFont="1" applyBorder="1" applyAlignment="1">
      <alignment horizontal="center" vertical="center"/>
    </xf>
    <xf numFmtId="0" fontId="3" fillId="0" borderId="66" xfId="6" applyBorder="1" applyAlignment="1">
      <alignment vertical="center" wrapText="1"/>
    </xf>
    <xf numFmtId="0" fontId="3" fillId="0" borderId="67" xfId="6" applyBorder="1" applyAlignment="1">
      <alignment vertical="center" wrapText="1"/>
    </xf>
    <xf numFmtId="0" fontId="3" fillId="0" borderId="68" xfId="6" applyBorder="1" applyAlignment="1">
      <alignment horizontal="center" vertical="center" wrapText="1"/>
    </xf>
    <xf numFmtId="0" fontId="3" fillId="0" borderId="30" xfId="6" applyBorder="1" applyAlignment="1">
      <alignment horizontal="center" vertical="center" wrapText="1"/>
    </xf>
    <xf numFmtId="0" fontId="3" fillId="0" borderId="6" xfId="6" applyBorder="1" applyAlignment="1">
      <alignment horizontal="center" vertical="center" wrapText="1"/>
    </xf>
    <xf numFmtId="0" fontId="3" fillId="0" borderId="30" xfId="6" applyBorder="1" applyAlignment="1">
      <alignment vertical="center" wrapText="1"/>
    </xf>
    <xf numFmtId="0" fontId="3" fillId="0" borderId="69" xfId="6" applyBorder="1" applyAlignment="1">
      <alignment vertical="center" wrapText="1"/>
    </xf>
    <xf numFmtId="0" fontId="3" fillId="0" borderId="15" xfId="6" applyBorder="1" applyAlignment="1">
      <alignment vertical="center" wrapText="1"/>
    </xf>
    <xf numFmtId="0" fontId="3" fillId="0" borderId="68" xfId="6" applyBorder="1" applyAlignment="1">
      <alignment vertical="center" wrapText="1"/>
    </xf>
    <xf numFmtId="177" fontId="3" fillId="17" borderId="67" xfId="6" applyNumberFormat="1" applyFill="1" applyBorder="1" applyAlignment="1">
      <alignment vertical="center" wrapText="1"/>
    </xf>
    <xf numFmtId="0" fontId="30" fillId="0" borderId="70" xfId="6" applyFont="1" applyBorder="1" applyAlignment="1">
      <alignment horizontal="center" vertical="center"/>
    </xf>
    <xf numFmtId="0" fontId="3" fillId="0" borderId="71" xfId="6" applyBorder="1" applyAlignment="1">
      <alignment vertical="center" wrapText="1"/>
    </xf>
    <xf numFmtId="0" fontId="3" fillId="0" borderId="72" xfId="6" applyBorder="1" applyAlignment="1">
      <alignment vertical="center" wrapText="1"/>
    </xf>
    <xf numFmtId="0" fontId="3" fillId="0" borderId="73" xfId="6" applyBorder="1" applyAlignment="1">
      <alignment horizontal="center" vertical="center" wrapText="1"/>
    </xf>
    <xf numFmtId="0" fontId="3" fillId="0" borderId="17" xfId="6" applyBorder="1" applyAlignment="1">
      <alignment horizontal="center" vertical="center" wrapText="1"/>
    </xf>
    <xf numFmtId="0" fontId="3" fillId="0" borderId="16" xfId="6" applyBorder="1" applyAlignment="1">
      <alignment horizontal="center" vertical="center" wrapText="1"/>
    </xf>
    <xf numFmtId="0" fontId="3" fillId="0" borderId="17" xfId="6" applyBorder="1" applyAlignment="1">
      <alignment vertical="center" wrapText="1"/>
    </xf>
    <xf numFmtId="0" fontId="3" fillId="0" borderId="74" xfId="6" applyBorder="1" applyAlignment="1">
      <alignment vertical="center" wrapText="1"/>
    </xf>
    <xf numFmtId="0" fontId="3" fillId="0" borderId="8" xfId="6" applyBorder="1" applyAlignment="1">
      <alignment vertical="center" wrapText="1"/>
    </xf>
    <xf numFmtId="0" fontId="3" fillId="0" borderId="73" xfId="6" applyBorder="1" applyAlignment="1">
      <alignment vertical="center" wrapText="1"/>
    </xf>
    <xf numFmtId="177" fontId="3" fillId="17" borderId="72" xfId="6" applyNumberFormat="1" applyFill="1" applyBorder="1" applyAlignment="1">
      <alignment vertical="center" wrapText="1"/>
    </xf>
    <xf numFmtId="0" fontId="30" fillId="0" borderId="75" xfId="6" applyFont="1" applyBorder="1" applyAlignment="1">
      <alignment horizontal="center" vertical="center"/>
    </xf>
    <xf numFmtId="0" fontId="30" fillId="0" borderId="58" xfId="6" applyFont="1" applyBorder="1" applyAlignment="1">
      <alignment horizontal="center" vertical="center"/>
    </xf>
    <xf numFmtId="0" fontId="3" fillId="0" borderId="64" xfId="6" applyBorder="1" applyAlignment="1">
      <alignment horizontal="center" vertical="center" wrapText="1"/>
    </xf>
    <xf numFmtId="0" fontId="3" fillId="0" borderId="61" xfId="6" applyBorder="1" applyAlignment="1">
      <alignment horizontal="center" vertical="center" wrapText="1"/>
    </xf>
    <xf numFmtId="0" fontId="3" fillId="0" borderId="60" xfId="6" applyBorder="1" applyAlignment="1">
      <alignment horizontal="center" vertical="center" wrapText="1"/>
    </xf>
    <xf numFmtId="0" fontId="3" fillId="0" borderId="61" xfId="6" applyBorder="1" applyAlignment="1">
      <alignment vertical="center" wrapText="1"/>
    </xf>
    <xf numFmtId="0" fontId="3" fillId="0" borderId="62" xfId="6" applyBorder="1" applyAlignment="1">
      <alignment vertical="center" wrapText="1"/>
    </xf>
    <xf numFmtId="0" fontId="3" fillId="0" borderId="63" xfId="6" applyBorder="1" applyAlignment="1">
      <alignment vertical="center" wrapText="1"/>
    </xf>
    <xf numFmtId="0" fontId="3" fillId="0" borderId="64" xfId="6" applyBorder="1" applyAlignment="1">
      <alignment vertical="center" wrapText="1"/>
    </xf>
    <xf numFmtId="177" fontId="3" fillId="17" borderId="82" xfId="6" applyNumberFormat="1" applyFill="1" applyBorder="1" applyAlignment="1">
      <alignment vertical="center" wrapText="1"/>
    </xf>
    <xf numFmtId="0" fontId="30" fillId="0" borderId="0" xfId="6" applyFont="1">
      <alignment vertical="center"/>
    </xf>
    <xf numFmtId="0" fontId="32" fillId="0" borderId="9" xfId="1" applyFont="1" applyBorder="1">
      <alignment vertical="center"/>
    </xf>
    <xf numFmtId="0" fontId="32" fillId="0" borderId="11" xfId="1" applyFont="1" applyBorder="1">
      <alignment vertical="center"/>
    </xf>
    <xf numFmtId="0" fontId="32" fillId="0" borderId="13" xfId="1" applyFont="1" applyBorder="1">
      <alignment vertical="center"/>
    </xf>
    <xf numFmtId="0" fontId="32" fillId="0" borderId="15" xfId="1" applyFont="1" applyBorder="1">
      <alignment vertical="center"/>
    </xf>
    <xf numFmtId="0" fontId="32" fillId="0" borderId="13" xfId="1" applyFont="1" applyBorder="1" applyAlignment="1">
      <alignment horizontal="center" vertical="center"/>
    </xf>
    <xf numFmtId="49" fontId="32" fillId="0" borderId="37" xfId="1" quotePrefix="1" applyNumberFormat="1" applyFont="1" applyBorder="1" applyAlignment="1">
      <alignment horizontal="center" vertical="center"/>
    </xf>
    <xf numFmtId="0" fontId="32" fillId="0" borderId="11" xfId="1" applyFont="1" applyBorder="1" applyAlignment="1">
      <alignment horizontal="center" vertical="center"/>
    </xf>
    <xf numFmtId="0" fontId="32" fillId="0" borderId="15" xfId="1" applyFont="1" applyBorder="1" applyAlignment="1">
      <alignment horizontal="center" vertical="center"/>
    </xf>
    <xf numFmtId="0" fontId="11" fillId="18" borderId="18" xfId="4" applyFont="1" applyFill="1" applyBorder="1" applyAlignment="1">
      <alignment horizontal="center" vertical="center"/>
    </xf>
    <xf numFmtId="0" fontId="34" fillId="0" borderId="0" xfId="4" applyFont="1">
      <alignment vertical="center"/>
    </xf>
    <xf numFmtId="0" fontId="9" fillId="0" borderId="0" xfId="4" applyFont="1">
      <alignment vertical="center"/>
    </xf>
    <xf numFmtId="0" fontId="11" fillId="0" borderId="18" xfId="4" applyFont="1" applyBorder="1" applyAlignment="1">
      <alignment horizontal="right" vertical="center"/>
    </xf>
    <xf numFmtId="0" fontId="33" fillId="5" borderId="7" xfId="1" applyFont="1" applyFill="1" applyBorder="1">
      <alignment vertical="center"/>
    </xf>
    <xf numFmtId="0" fontId="33" fillId="5" borderId="8" xfId="1" applyFont="1" applyFill="1" applyBorder="1" applyAlignment="1">
      <alignment horizontal="center" vertical="center"/>
    </xf>
    <xf numFmtId="0" fontId="33" fillId="5" borderId="18" xfId="1" applyFont="1" applyFill="1" applyBorder="1" applyAlignment="1">
      <alignment horizontal="center" vertical="center"/>
    </xf>
    <xf numFmtId="0" fontId="33" fillId="5" borderId="8" xfId="1" applyFont="1" applyFill="1" applyBorder="1" applyAlignment="1">
      <alignment horizontal="center" vertical="center" wrapText="1"/>
    </xf>
    <xf numFmtId="0" fontId="34" fillId="5" borderId="18" xfId="4" applyFont="1" applyFill="1" applyBorder="1" applyAlignment="1">
      <alignment horizontal="center" vertical="center"/>
    </xf>
    <xf numFmtId="0" fontId="34" fillId="5" borderId="18" xfId="4" applyFont="1" applyFill="1" applyBorder="1" applyAlignment="1">
      <alignment horizontal="center"/>
    </xf>
    <xf numFmtId="0" fontId="11" fillId="0" borderId="11" xfId="4" applyFont="1" applyBorder="1">
      <alignment vertical="center"/>
    </xf>
    <xf numFmtId="0" fontId="11" fillId="15" borderId="11" xfId="4" applyFont="1" applyFill="1" applyBorder="1">
      <alignment vertical="center"/>
    </xf>
    <xf numFmtId="0" fontId="30" fillId="5" borderId="70" xfId="6" applyFont="1" applyFill="1" applyBorder="1" applyAlignment="1">
      <alignment horizontal="center" vertical="center"/>
    </xf>
    <xf numFmtId="0" fontId="3" fillId="5" borderId="71" xfId="6" applyFill="1" applyBorder="1" applyAlignment="1">
      <alignment vertical="center" wrapText="1"/>
    </xf>
    <xf numFmtId="0" fontId="3" fillId="5" borderId="72" xfId="6" applyFill="1" applyBorder="1" applyAlignment="1">
      <alignment vertical="center" wrapText="1"/>
    </xf>
    <xf numFmtId="0" fontId="3" fillId="5" borderId="73" xfId="6" applyFill="1" applyBorder="1" applyAlignment="1">
      <alignment horizontal="center" vertical="center" wrapText="1"/>
    </xf>
    <xf numFmtId="0" fontId="3" fillId="5" borderId="17" xfId="6" applyFill="1" applyBorder="1" applyAlignment="1">
      <alignment horizontal="center" vertical="center" wrapText="1"/>
    </xf>
    <xf numFmtId="0" fontId="3" fillId="5" borderId="16" xfId="6" applyFill="1" applyBorder="1" applyAlignment="1">
      <alignment horizontal="center" vertical="center" wrapText="1"/>
    </xf>
    <xf numFmtId="0" fontId="3" fillId="5" borderId="17" xfId="6" applyFill="1" applyBorder="1" applyAlignment="1">
      <alignment vertical="center" wrapText="1"/>
    </xf>
    <xf numFmtId="0" fontId="3" fillId="5" borderId="74" xfId="6" applyFill="1" applyBorder="1" applyAlignment="1">
      <alignment vertical="center" wrapText="1"/>
    </xf>
    <xf numFmtId="0" fontId="3" fillId="5" borderId="8" xfId="6" applyFill="1" applyBorder="1" applyAlignment="1">
      <alignment vertical="center" wrapText="1"/>
    </xf>
    <xf numFmtId="0" fontId="3" fillId="5" borderId="73" xfId="6" applyFill="1" applyBorder="1" applyAlignment="1">
      <alignment vertical="center" wrapText="1"/>
    </xf>
    <xf numFmtId="177" fontId="3" fillId="5" borderId="72" xfId="6" applyNumberFormat="1" applyFill="1" applyBorder="1" applyAlignment="1">
      <alignment vertical="center" wrapText="1"/>
    </xf>
    <xf numFmtId="0" fontId="3" fillId="5" borderId="0" xfId="6" applyFill="1">
      <alignment vertical="center"/>
    </xf>
    <xf numFmtId="177" fontId="2" fillId="5" borderId="72" xfId="6" applyNumberFormat="1" applyFont="1" applyFill="1" applyBorder="1" applyAlignment="1">
      <alignment vertical="center" wrapText="1"/>
    </xf>
    <xf numFmtId="0" fontId="2" fillId="5" borderId="71" xfId="6" applyFont="1" applyFill="1" applyBorder="1" applyAlignment="1">
      <alignment vertical="center" wrapText="1"/>
    </xf>
    <xf numFmtId="0" fontId="3" fillId="5" borderId="76" xfId="6" applyFill="1" applyBorder="1" applyAlignment="1">
      <alignment vertical="center" wrapText="1"/>
    </xf>
    <xf numFmtId="0" fontId="3" fillId="5" borderId="77" xfId="6" applyFill="1" applyBorder="1" applyAlignment="1">
      <alignment vertical="center" wrapText="1"/>
    </xf>
    <xf numFmtId="0" fontId="3" fillId="5" borderId="78" xfId="6" applyFill="1" applyBorder="1" applyAlignment="1">
      <alignment horizontal="center" vertical="center" wrapText="1"/>
    </xf>
    <xf numFmtId="0" fontId="3" fillId="5" borderId="79" xfId="6" applyFill="1" applyBorder="1" applyAlignment="1">
      <alignment horizontal="center" vertical="center" wrapText="1"/>
    </xf>
    <xf numFmtId="0" fontId="3" fillId="5" borderId="10" xfId="6" applyFill="1" applyBorder="1" applyAlignment="1">
      <alignment horizontal="center" vertical="center" wrapText="1"/>
    </xf>
    <xf numFmtId="0" fontId="3" fillId="5" borderId="79" xfId="6" applyFill="1" applyBorder="1" applyAlignment="1">
      <alignment vertical="center" wrapText="1"/>
    </xf>
    <xf numFmtId="0" fontId="3" fillId="5" borderId="80" xfId="6" applyFill="1" applyBorder="1" applyAlignment="1">
      <alignment vertical="center" wrapText="1"/>
    </xf>
    <xf numFmtId="0" fontId="3" fillId="5" borderId="11" xfId="6" applyFill="1" applyBorder="1" applyAlignment="1">
      <alignment vertical="center" wrapText="1"/>
    </xf>
    <xf numFmtId="0" fontId="3" fillId="5" borderId="78" xfId="6" applyFill="1" applyBorder="1" applyAlignment="1">
      <alignment vertical="center" wrapText="1"/>
    </xf>
    <xf numFmtId="0" fontId="2" fillId="5" borderId="76" xfId="6" applyFont="1" applyFill="1" applyBorder="1" applyAlignment="1">
      <alignment vertical="center" wrapText="1"/>
    </xf>
    <xf numFmtId="177" fontId="3" fillId="5" borderId="77" xfId="6" applyNumberFormat="1" applyFill="1" applyBorder="1" applyAlignment="1">
      <alignment vertical="center" wrapText="1"/>
    </xf>
    <xf numFmtId="0" fontId="2" fillId="0" borderId="0" xfId="6" applyFont="1">
      <alignment vertical="center"/>
    </xf>
    <xf numFmtId="0" fontId="1" fillId="0" borderId="82" xfId="6" applyFont="1" applyBorder="1" applyAlignment="1">
      <alignment vertical="center" wrapText="1"/>
    </xf>
    <xf numFmtId="0" fontId="1" fillId="0" borderId="81" xfId="6" applyFont="1" applyBorder="1" applyAlignment="1">
      <alignment vertical="center" wrapText="1"/>
    </xf>
    <xf numFmtId="0" fontId="40" fillId="19" borderId="0" xfId="3" applyFont="1" applyFill="1" applyAlignment="1">
      <alignment vertical="center"/>
    </xf>
    <xf numFmtId="0" fontId="10" fillId="0" borderId="0" xfId="0" applyFont="1" applyAlignment="1">
      <alignment horizontal="left" vertical="center"/>
    </xf>
    <xf numFmtId="0" fontId="11" fillId="18" borderId="18" xfId="4" applyFont="1" applyFill="1" applyBorder="1">
      <alignment vertical="center"/>
    </xf>
    <xf numFmtId="0" fontId="48" fillId="0" borderId="0" xfId="0" applyFont="1" applyAlignment="1">
      <alignment horizontal="center" vertical="center"/>
    </xf>
    <xf numFmtId="0" fontId="48" fillId="0" borderId="0" xfId="0" applyFont="1" applyAlignment="1">
      <alignment horizontal="left" vertical="center"/>
    </xf>
    <xf numFmtId="0" fontId="50" fillId="0" borderId="18" xfId="5" applyFont="1" applyFill="1" applyBorder="1">
      <alignment vertical="center"/>
    </xf>
    <xf numFmtId="0" fontId="11" fillId="0" borderId="0" xfId="4" applyFont="1" applyAlignment="1">
      <alignment horizontal="left" vertical="center"/>
    </xf>
    <xf numFmtId="0" fontId="11" fillId="0" borderId="18" xfId="4" applyFont="1" applyBorder="1" applyAlignment="1">
      <alignment horizontal="left" vertical="center"/>
    </xf>
    <xf numFmtId="0" fontId="51" fillId="0" borderId="18" xfId="5" applyFont="1" applyFill="1" applyBorder="1" applyAlignment="1">
      <alignment horizontal="left" vertical="center"/>
    </xf>
    <xf numFmtId="20" fontId="51" fillId="0" borderId="18" xfId="5" applyNumberFormat="1" applyFont="1" applyFill="1" applyBorder="1" applyAlignment="1">
      <alignment horizontal="left" vertical="center"/>
    </xf>
    <xf numFmtId="0" fontId="49" fillId="0" borderId="0" xfId="0" applyFont="1" applyAlignment="1">
      <alignment horizontal="right" vertical="center"/>
    </xf>
    <xf numFmtId="0" fontId="35" fillId="0" borderId="18" xfId="5" applyFill="1" applyBorder="1">
      <alignment vertical="center"/>
    </xf>
    <xf numFmtId="0" fontId="35" fillId="0" borderId="18" xfId="5" applyBorder="1">
      <alignment vertical="center"/>
    </xf>
    <xf numFmtId="0" fontId="11" fillId="18" borderId="31" xfId="4" applyFont="1" applyFill="1" applyBorder="1" applyAlignment="1">
      <alignment horizontal="center" vertical="center"/>
    </xf>
    <xf numFmtId="0" fontId="50" fillId="18" borderId="31" xfId="5" applyFont="1" applyFill="1" applyBorder="1">
      <alignment vertical="center"/>
    </xf>
    <xf numFmtId="0" fontId="51" fillId="0" borderId="31" xfId="5" applyFont="1" applyFill="1" applyBorder="1" applyAlignment="1">
      <alignment horizontal="left" vertical="center"/>
    </xf>
    <xf numFmtId="0" fontId="32" fillId="0" borderId="8" xfId="1" applyFont="1" applyBorder="1">
      <alignment vertical="center"/>
    </xf>
    <xf numFmtId="49" fontId="32" fillId="0" borderId="8" xfId="1" quotePrefix="1" applyNumberFormat="1" applyFont="1" applyBorder="1" applyAlignment="1">
      <alignment horizontal="center" vertical="center"/>
    </xf>
    <xf numFmtId="0" fontId="32" fillId="5" borderId="37" xfId="1" applyFont="1" applyFill="1" applyBorder="1" applyAlignment="1">
      <alignment horizontal="center" vertical="center"/>
    </xf>
    <xf numFmtId="0" fontId="19" fillId="20" borderId="37" xfId="4" applyFont="1" applyFill="1" applyBorder="1">
      <alignment vertical="center"/>
    </xf>
    <xf numFmtId="0" fontId="32" fillId="20" borderId="37" xfId="1" applyFont="1" applyFill="1" applyBorder="1">
      <alignment vertical="center"/>
    </xf>
    <xf numFmtId="0" fontId="11" fillId="20" borderId="36" xfId="4" applyFont="1" applyFill="1" applyBorder="1">
      <alignment vertical="center"/>
    </xf>
    <xf numFmtId="49" fontId="52" fillId="15" borderId="13" xfId="1" quotePrefix="1" applyNumberFormat="1" applyFont="1" applyFill="1" applyBorder="1" applyAlignment="1">
      <alignment horizontal="center" vertical="center"/>
    </xf>
    <xf numFmtId="49" fontId="52" fillId="15" borderId="11" xfId="1" quotePrefix="1" applyNumberFormat="1" applyFont="1" applyFill="1" applyBorder="1" applyAlignment="1">
      <alignment horizontal="center" vertical="center"/>
    </xf>
    <xf numFmtId="0" fontId="52" fillId="15" borderId="37" xfId="1" quotePrefix="1" applyFont="1" applyFill="1" applyBorder="1" applyAlignment="1">
      <alignment horizontal="center" vertical="center"/>
    </xf>
    <xf numFmtId="0" fontId="52" fillId="15" borderId="36" xfId="1" quotePrefix="1" applyFont="1" applyFill="1" applyBorder="1" applyAlignment="1">
      <alignment horizontal="center" vertical="center"/>
    </xf>
    <xf numFmtId="0" fontId="43" fillId="12" borderId="0" xfId="3" applyFont="1" applyFill="1" applyAlignment="1">
      <alignment vertical="center"/>
    </xf>
    <xf numFmtId="0" fontId="53" fillId="0" borderId="0" xfId="3" applyFont="1" applyAlignment="1">
      <alignment vertical="center"/>
    </xf>
    <xf numFmtId="0" fontId="54" fillId="0" borderId="0" xfId="3" applyFont="1" applyAlignment="1">
      <alignment horizontal="center" vertical="center"/>
    </xf>
    <xf numFmtId="0" fontId="53" fillId="0" borderId="0" xfId="3" applyFont="1" applyAlignment="1">
      <alignment horizontal="center" vertical="center"/>
    </xf>
    <xf numFmtId="0" fontId="11" fillId="0" borderId="31" xfId="4" applyFont="1" applyBorder="1" applyAlignment="1">
      <alignment horizontal="center" vertical="center"/>
    </xf>
    <xf numFmtId="0" fontId="50" fillId="0" borderId="31" xfId="5" applyFont="1" applyFill="1" applyBorder="1">
      <alignment vertical="center"/>
    </xf>
    <xf numFmtId="0" fontId="50" fillId="0" borderId="36" xfId="5" applyFont="1" applyFill="1" applyBorder="1">
      <alignment vertical="center"/>
    </xf>
    <xf numFmtId="0" fontId="32" fillId="12" borderId="37" xfId="1" applyFont="1" applyFill="1" applyBorder="1">
      <alignment vertical="center"/>
    </xf>
    <xf numFmtId="0" fontId="32" fillId="12" borderId="36" xfId="1" applyFont="1" applyFill="1" applyBorder="1">
      <alignment vertical="center"/>
    </xf>
    <xf numFmtId="0" fontId="32" fillId="12" borderId="31" xfId="1" applyFont="1" applyFill="1" applyBorder="1">
      <alignment vertical="center"/>
    </xf>
    <xf numFmtId="0" fontId="19" fillId="12" borderId="37" xfId="4" applyFont="1" applyFill="1" applyBorder="1">
      <alignment vertical="center"/>
    </xf>
    <xf numFmtId="0" fontId="11" fillId="12" borderId="37" xfId="4" applyFont="1" applyFill="1" applyBorder="1">
      <alignment vertical="center"/>
    </xf>
    <xf numFmtId="0" fontId="32" fillId="12" borderId="37" xfId="1" applyFont="1" applyFill="1" applyBorder="1" applyAlignment="1">
      <alignment horizontal="left" vertical="center"/>
    </xf>
    <xf numFmtId="0" fontId="19" fillId="12" borderId="31" xfId="4" applyFont="1" applyFill="1" applyBorder="1">
      <alignment vertical="center"/>
    </xf>
    <xf numFmtId="0" fontId="32" fillId="18" borderId="36" xfId="1" quotePrefix="1" applyFont="1" applyFill="1" applyBorder="1" applyAlignment="1">
      <alignment horizontal="center" vertical="center"/>
    </xf>
    <xf numFmtId="0" fontId="11" fillId="12" borderId="18" xfId="4" applyFont="1" applyFill="1" applyBorder="1" applyAlignment="1">
      <alignment horizontal="center" vertical="center"/>
    </xf>
    <xf numFmtId="0" fontId="35" fillId="0" borderId="31" xfId="5" applyFill="1" applyBorder="1">
      <alignment vertical="center"/>
    </xf>
    <xf numFmtId="0" fontId="41" fillId="11" borderId="0" xfId="3" applyFont="1" applyFill="1" applyAlignment="1">
      <alignment vertical="center"/>
    </xf>
    <xf numFmtId="20" fontId="51" fillId="0" borderId="18" xfId="5" applyNumberFormat="1" applyFont="1" applyFill="1" applyBorder="1">
      <alignment vertical="center"/>
    </xf>
    <xf numFmtId="0" fontId="51" fillId="0" borderId="18" xfId="5" applyFont="1" applyFill="1" applyBorder="1">
      <alignment vertical="center"/>
    </xf>
    <xf numFmtId="14" fontId="11" fillId="0" borderId="0" xfId="4" applyNumberFormat="1" applyFont="1">
      <alignment vertical="center"/>
    </xf>
    <xf numFmtId="0" fontId="57" fillId="0" borderId="18" xfId="5" applyFont="1" applyFill="1" applyBorder="1" applyAlignment="1">
      <alignment horizontal="left" vertical="center"/>
    </xf>
    <xf numFmtId="0" fontId="35" fillId="0" borderId="0" xfId="5" applyFill="1" applyBorder="1">
      <alignment vertical="center"/>
    </xf>
    <xf numFmtId="0" fontId="50" fillId="0" borderId="0" xfId="5" applyFont="1" applyFill="1" applyBorder="1">
      <alignment vertical="center"/>
    </xf>
    <xf numFmtId="0" fontId="34" fillId="5" borderId="36" xfId="4" applyFont="1" applyFill="1" applyBorder="1" applyAlignment="1">
      <alignment horizontal="center" vertical="center"/>
    </xf>
    <xf numFmtId="0" fontId="38" fillId="8" borderId="0" xfId="3" applyFont="1" applyFill="1" applyAlignment="1">
      <alignment horizontal="center" vertical="center"/>
    </xf>
    <xf numFmtId="55" fontId="55" fillId="0" borderId="45" xfId="3" applyNumberFormat="1" applyFont="1" applyBorder="1" applyAlignment="1">
      <alignment horizontal="left" vertical="center"/>
    </xf>
    <xf numFmtId="55" fontId="37" fillId="0" borderId="45" xfId="3" applyNumberFormat="1" applyFont="1" applyBorder="1" applyAlignment="1">
      <alignment horizontal="left" vertical="center"/>
    </xf>
    <xf numFmtId="0" fontId="30" fillId="5" borderId="50" xfId="6" applyFont="1" applyFill="1" applyBorder="1" applyAlignment="1">
      <alignment horizontal="left" vertical="center"/>
    </xf>
    <xf numFmtId="0" fontId="30" fillId="0" borderId="53" xfId="6" applyFont="1" applyBorder="1" applyAlignment="1">
      <alignment horizontal="center" vertical="center"/>
    </xf>
    <xf numFmtId="0" fontId="30" fillId="0" borderId="58" xfId="6" applyFont="1" applyBorder="1" applyAlignment="1">
      <alignment horizontal="center" vertical="center"/>
    </xf>
    <xf numFmtId="0" fontId="30" fillId="0" borderId="54" xfId="6" applyFont="1" applyBorder="1" applyAlignment="1">
      <alignment horizontal="center" vertical="center"/>
    </xf>
    <xf numFmtId="0" fontId="30" fillId="0" borderId="59" xfId="6" applyFont="1" applyBorder="1" applyAlignment="1">
      <alignment horizontal="center" vertical="center"/>
    </xf>
    <xf numFmtId="0" fontId="30" fillId="0" borderId="46" xfId="6" applyFont="1" applyBorder="1" applyAlignment="1">
      <alignment horizontal="center" vertical="center"/>
    </xf>
    <xf numFmtId="0" fontId="30" fillId="0" borderId="51" xfId="6" applyFont="1" applyBorder="1" applyAlignment="1">
      <alignment horizontal="center" vertical="center"/>
    </xf>
    <xf numFmtId="0" fontId="30" fillId="0" borderId="55" xfId="6" applyFont="1" applyBorder="1" applyAlignment="1">
      <alignment horizontal="center" vertical="center"/>
    </xf>
    <xf numFmtId="0" fontId="30" fillId="0" borderId="56" xfId="6" applyFont="1" applyBorder="1" applyAlignment="1">
      <alignment horizontal="center" vertical="center"/>
    </xf>
    <xf numFmtId="0" fontId="30" fillId="0" borderId="57" xfId="6" applyFont="1" applyBorder="1" applyAlignment="1">
      <alignment horizontal="center" vertical="center"/>
    </xf>
    <xf numFmtId="0" fontId="30" fillId="0" borderId="54" xfId="6" applyFont="1" applyBorder="1" applyAlignment="1">
      <alignment horizontal="center" vertical="center" wrapText="1"/>
    </xf>
    <xf numFmtId="0" fontId="30" fillId="0" borderId="59" xfId="6" applyFont="1" applyBorder="1" applyAlignment="1">
      <alignment horizontal="center" vertical="center" wrapText="1"/>
    </xf>
    <xf numFmtId="0" fontId="3" fillId="17" borderId="46" xfId="6" applyFill="1" applyBorder="1" applyAlignment="1">
      <alignment horizontal="center" vertical="center" wrapText="1"/>
    </xf>
    <xf numFmtId="0" fontId="3" fillId="17" borderId="51" xfId="6" applyFill="1" applyBorder="1" applyAlignment="1">
      <alignment horizontal="center" vertical="center" wrapText="1"/>
    </xf>
    <xf numFmtId="0" fontId="30" fillId="0" borderId="60" xfId="6" applyFont="1" applyBorder="1" applyAlignment="1">
      <alignment horizontal="center" vertical="center"/>
    </xf>
    <xf numFmtId="0" fontId="32" fillId="14" borderId="7" xfId="1" applyFont="1" applyFill="1" applyBorder="1" applyAlignment="1">
      <alignment horizontal="center" vertical="center"/>
    </xf>
    <xf numFmtId="0" fontId="32" fillId="14" borderId="8" xfId="1" applyFont="1" applyFill="1" applyBorder="1" applyAlignment="1">
      <alignment horizontal="center" vertical="center"/>
    </xf>
    <xf numFmtId="0" fontId="32" fillId="4" borderId="7" xfId="1" applyFont="1" applyFill="1" applyBorder="1" applyAlignment="1">
      <alignment horizontal="center" vertical="center"/>
    </xf>
    <xf numFmtId="0" fontId="32" fillId="4" borderId="8" xfId="1" applyFont="1" applyFill="1" applyBorder="1" applyAlignment="1">
      <alignment horizontal="center" vertical="center"/>
    </xf>
    <xf numFmtId="0" fontId="32" fillId="0" borderId="7" xfId="1" applyFont="1" applyBorder="1" applyAlignment="1">
      <alignment horizontal="center" vertical="center"/>
    </xf>
    <xf numFmtId="0" fontId="32" fillId="0" borderId="8" xfId="1" applyFont="1" applyBorder="1" applyAlignment="1">
      <alignment horizontal="center" vertical="center"/>
    </xf>
  </cellXfs>
  <cellStyles count="7">
    <cellStyle name="ハイパーリンク" xfId="5" builtinId="8"/>
    <cellStyle name="標準" xfId="0" builtinId="0"/>
    <cellStyle name="標準 2" xfId="1" xr:uid="{00000000-0005-0000-0000-000001000000}"/>
    <cellStyle name="標準 3" xfId="2" xr:uid="{00000000-0005-0000-0000-000002000000}"/>
    <cellStyle name="標準 4" xfId="3" xr:uid="{00000000-0005-0000-0000-000003000000}"/>
    <cellStyle name="標準 5" xfId="6" xr:uid="{D9B1411D-DC13-4216-AE8F-947128DE14A0}"/>
    <cellStyle name="標準 6" xfId="4" xr:uid="{67D82366-497D-4008-BA92-5C5ECDE296FF}"/>
  </cellStyles>
  <dxfs count="0"/>
  <tableStyles count="0" defaultTableStyle="TableStyleMedium2" defaultPivotStyle="PivotStyleLight16"/>
  <colors>
    <mruColors>
      <color rgb="FF0000FF"/>
      <color rgb="FFFFF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1" Type="http://schemas.openxmlformats.org/officeDocument/2006/relationships/image" Target="../media/image9.emf"/></Relationships>
</file>

<file path=xl/drawings/_rels/drawing8.xml.rels><?xml version="1.0" encoding="UTF-8" standalone="yes"?>
<Relationships xmlns="http://schemas.openxmlformats.org/package/2006/relationships"><Relationship Id="rId1" Type="http://schemas.openxmlformats.org/officeDocument/2006/relationships/image" Target="../media/image10.emf"/></Relationships>
</file>

<file path=xl/drawings/_rels/drawing9.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7</xdr:col>
      <xdr:colOff>304800</xdr:colOff>
      <xdr:row>10</xdr:row>
      <xdr:rowOff>209550</xdr:rowOff>
    </xdr:from>
    <xdr:to>
      <xdr:col>7</xdr:col>
      <xdr:colOff>790575</xdr:colOff>
      <xdr:row>30</xdr:row>
      <xdr:rowOff>152400</xdr:rowOff>
    </xdr:to>
    <xdr:sp macro="" textlink="">
      <xdr:nvSpPr>
        <xdr:cNvPr id="2" name="矢印: 右 1">
          <a:extLst>
            <a:ext uri="{FF2B5EF4-FFF2-40B4-BE49-F238E27FC236}">
              <a16:creationId xmlns:a16="http://schemas.microsoft.com/office/drawing/2014/main" id="{7A0FC10E-750B-40B3-BA08-DB5A9BB1EE53}"/>
            </a:ext>
          </a:extLst>
        </xdr:cNvPr>
        <xdr:cNvSpPr/>
      </xdr:nvSpPr>
      <xdr:spPr>
        <a:xfrm>
          <a:off x="7115175" y="2800350"/>
          <a:ext cx="485775" cy="489585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247650</xdr:colOff>
      <xdr:row>1</xdr:row>
      <xdr:rowOff>104775</xdr:rowOff>
    </xdr:from>
    <xdr:to>
      <xdr:col>17</xdr:col>
      <xdr:colOff>527603</xdr:colOff>
      <xdr:row>45</xdr:row>
      <xdr:rowOff>107156</xdr:rowOff>
    </xdr:to>
    <xdr:pic>
      <xdr:nvPicPr>
        <xdr:cNvPr id="2" name="図 1">
          <a:extLst>
            <a:ext uri="{FF2B5EF4-FFF2-40B4-BE49-F238E27FC236}">
              <a16:creationId xmlns:a16="http://schemas.microsoft.com/office/drawing/2014/main" id="{15765071-4578-4660-A6D4-C5B51DDEF78B}"/>
            </a:ext>
          </a:extLst>
        </xdr:cNvPr>
        <xdr:cNvPicPr>
          <a:picLocks noChangeAspect="1"/>
        </xdr:cNvPicPr>
      </xdr:nvPicPr>
      <xdr:blipFill>
        <a:blip xmlns:r="http://schemas.openxmlformats.org/officeDocument/2006/relationships" r:embed="rId1"/>
        <a:stretch>
          <a:fillRect/>
        </a:stretch>
      </xdr:blipFill>
      <xdr:spPr>
        <a:xfrm>
          <a:off x="7162800" y="523875"/>
          <a:ext cx="7137953" cy="1026080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857250</xdr:colOff>
      <xdr:row>1</xdr:row>
      <xdr:rowOff>57150</xdr:rowOff>
    </xdr:from>
    <xdr:to>
      <xdr:col>18</xdr:col>
      <xdr:colOff>435875</xdr:colOff>
      <xdr:row>39</xdr:row>
      <xdr:rowOff>228600</xdr:rowOff>
    </xdr:to>
    <xdr:pic>
      <xdr:nvPicPr>
        <xdr:cNvPr id="2" name="図 1">
          <a:extLst>
            <a:ext uri="{FF2B5EF4-FFF2-40B4-BE49-F238E27FC236}">
              <a16:creationId xmlns:a16="http://schemas.microsoft.com/office/drawing/2014/main" id="{5C91E5F4-A5ED-496F-9539-6C7A3E8EBB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67625" y="476250"/>
          <a:ext cx="7265300" cy="956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600075</xdr:colOff>
      <xdr:row>0</xdr:row>
      <xdr:rowOff>209549</xdr:rowOff>
    </xdr:from>
    <xdr:to>
      <xdr:col>17</xdr:col>
      <xdr:colOff>622061</xdr:colOff>
      <xdr:row>29</xdr:row>
      <xdr:rowOff>9524</xdr:rowOff>
    </xdr:to>
    <xdr:pic>
      <xdr:nvPicPr>
        <xdr:cNvPr id="2" name="図 1">
          <a:extLst>
            <a:ext uri="{FF2B5EF4-FFF2-40B4-BE49-F238E27FC236}">
              <a16:creationId xmlns:a16="http://schemas.microsoft.com/office/drawing/2014/main" id="{9748783C-155A-4EB3-998B-2BDB77F58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209549"/>
          <a:ext cx="7022861" cy="7096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123825</xdr:colOff>
      <xdr:row>0</xdr:row>
      <xdr:rowOff>85725</xdr:rowOff>
    </xdr:from>
    <xdr:to>
      <xdr:col>17</xdr:col>
      <xdr:colOff>571500</xdr:colOff>
      <xdr:row>33</xdr:row>
      <xdr:rowOff>209550</xdr:rowOff>
    </xdr:to>
    <xdr:pic>
      <xdr:nvPicPr>
        <xdr:cNvPr id="2" name="図 1">
          <a:extLst>
            <a:ext uri="{FF2B5EF4-FFF2-40B4-BE49-F238E27FC236}">
              <a16:creationId xmlns:a16="http://schemas.microsoft.com/office/drawing/2014/main" id="{8A9941CA-CC79-4FF2-A383-B6A3D8137F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1475" y="85725"/>
          <a:ext cx="6391275" cy="841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390525</xdr:colOff>
      <xdr:row>5</xdr:row>
      <xdr:rowOff>142875</xdr:rowOff>
    </xdr:from>
    <xdr:to>
      <xdr:col>7</xdr:col>
      <xdr:colOff>876300</xdr:colOff>
      <xdr:row>27</xdr:row>
      <xdr:rowOff>85725</xdr:rowOff>
    </xdr:to>
    <xdr:sp macro="" textlink="">
      <xdr:nvSpPr>
        <xdr:cNvPr id="3" name="矢印: 右 2">
          <a:extLst>
            <a:ext uri="{FF2B5EF4-FFF2-40B4-BE49-F238E27FC236}">
              <a16:creationId xmlns:a16="http://schemas.microsoft.com/office/drawing/2014/main" id="{036FD58E-0575-4964-8E4E-93B320439618}"/>
            </a:ext>
          </a:extLst>
        </xdr:cNvPr>
        <xdr:cNvSpPr/>
      </xdr:nvSpPr>
      <xdr:spPr>
        <a:xfrm>
          <a:off x="7200900" y="1495425"/>
          <a:ext cx="485775" cy="539115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161925</xdr:colOff>
      <xdr:row>1</xdr:row>
      <xdr:rowOff>47625</xdr:rowOff>
    </xdr:from>
    <xdr:to>
      <xdr:col>17</xdr:col>
      <xdr:colOff>619125</xdr:colOff>
      <xdr:row>36</xdr:row>
      <xdr:rowOff>213225</xdr:rowOff>
    </xdr:to>
    <xdr:pic>
      <xdr:nvPicPr>
        <xdr:cNvPr id="4" name="図 3">
          <a:extLst>
            <a:ext uri="{FF2B5EF4-FFF2-40B4-BE49-F238E27FC236}">
              <a16:creationId xmlns:a16="http://schemas.microsoft.com/office/drawing/2014/main" id="{0289C5EB-95F3-4919-B47B-D6A5C3FCC8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9575" y="409575"/>
          <a:ext cx="6400800" cy="88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95250</xdr:colOff>
      <xdr:row>0</xdr:row>
      <xdr:rowOff>76199</xdr:rowOff>
    </xdr:from>
    <xdr:to>
      <xdr:col>17</xdr:col>
      <xdr:colOff>0</xdr:colOff>
      <xdr:row>33</xdr:row>
      <xdr:rowOff>203706</xdr:rowOff>
    </xdr:to>
    <xdr:pic>
      <xdr:nvPicPr>
        <xdr:cNvPr id="3" name="図 2">
          <a:extLst>
            <a:ext uri="{FF2B5EF4-FFF2-40B4-BE49-F238E27FC236}">
              <a16:creationId xmlns:a16="http://schemas.microsoft.com/office/drawing/2014/main" id="{6CCBA589-77DF-42DB-B6F2-77F742456883}"/>
            </a:ext>
          </a:extLst>
        </xdr:cNvPr>
        <xdr:cNvPicPr>
          <a:picLocks noChangeAspect="1"/>
        </xdr:cNvPicPr>
      </xdr:nvPicPr>
      <xdr:blipFill>
        <a:blip xmlns:r="http://schemas.openxmlformats.org/officeDocument/2006/relationships" r:embed="rId1"/>
        <a:stretch>
          <a:fillRect/>
        </a:stretch>
      </xdr:blipFill>
      <xdr:spPr>
        <a:xfrm>
          <a:off x="7962900" y="76199"/>
          <a:ext cx="5848350" cy="8414257"/>
        </a:xfrm>
        <a:prstGeom prst="rect">
          <a:avLst/>
        </a:prstGeom>
      </xdr:spPr>
    </xdr:pic>
    <xdr:clientData/>
  </xdr:twoCellAnchor>
  <xdr:twoCellAnchor>
    <xdr:from>
      <xdr:col>7</xdr:col>
      <xdr:colOff>390525</xdr:colOff>
      <xdr:row>5</xdr:row>
      <xdr:rowOff>142875</xdr:rowOff>
    </xdr:from>
    <xdr:to>
      <xdr:col>7</xdr:col>
      <xdr:colOff>876300</xdr:colOff>
      <xdr:row>27</xdr:row>
      <xdr:rowOff>85725</xdr:rowOff>
    </xdr:to>
    <xdr:sp macro="" textlink="">
      <xdr:nvSpPr>
        <xdr:cNvPr id="4" name="矢印: 右 3">
          <a:extLst>
            <a:ext uri="{FF2B5EF4-FFF2-40B4-BE49-F238E27FC236}">
              <a16:creationId xmlns:a16="http://schemas.microsoft.com/office/drawing/2014/main" id="{CE43CCB5-6056-479D-B562-9969BD2BE725}"/>
            </a:ext>
          </a:extLst>
        </xdr:cNvPr>
        <xdr:cNvSpPr/>
      </xdr:nvSpPr>
      <xdr:spPr>
        <a:xfrm>
          <a:off x="7200900" y="1495425"/>
          <a:ext cx="485775" cy="539115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304800</xdr:colOff>
      <xdr:row>8</xdr:row>
      <xdr:rowOff>171450</xdr:rowOff>
    </xdr:from>
    <xdr:to>
      <xdr:col>7</xdr:col>
      <xdr:colOff>790575</xdr:colOff>
      <xdr:row>30</xdr:row>
      <xdr:rowOff>114300</xdr:rowOff>
    </xdr:to>
    <xdr:sp macro="" textlink="">
      <xdr:nvSpPr>
        <xdr:cNvPr id="2" name="矢印: 右 1">
          <a:extLst>
            <a:ext uri="{FF2B5EF4-FFF2-40B4-BE49-F238E27FC236}">
              <a16:creationId xmlns:a16="http://schemas.microsoft.com/office/drawing/2014/main" id="{8BA3964A-6494-4150-A8B6-5D2D4981CB7A}"/>
            </a:ext>
          </a:extLst>
        </xdr:cNvPr>
        <xdr:cNvSpPr/>
      </xdr:nvSpPr>
      <xdr:spPr>
        <a:xfrm>
          <a:off x="7115175" y="2266950"/>
          <a:ext cx="485775" cy="539115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142875</xdr:colOff>
      <xdr:row>0</xdr:row>
      <xdr:rowOff>183696</xdr:rowOff>
    </xdr:from>
    <xdr:to>
      <xdr:col>15</xdr:col>
      <xdr:colOff>228600</xdr:colOff>
      <xdr:row>38</xdr:row>
      <xdr:rowOff>125185</xdr:rowOff>
    </xdr:to>
    <xdr:pic>
      <xdr:nvPicPr>
        <xdr:cNvPr id="3" name="図 2">
          <a:extLst>
            <a:ext uri="{FF2B5EF4-FFF2-40B4-BE49-F238E27FC236}">
              <a16:creationId xmlns:a16="http://schemas.microsoft.com/office/drawing/2014/main" id="{1C533AD0-8B52-4E1E-8490-FA44AEFAF5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1411" y="183696"/>
          <a:ext cx="6399439" cy="9269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7</xdr:col>
      <xdr:colOff>304800</xdr:colOff>
      <xdr:row>8</xdr:row>
      <xdr:rowOff>171450</xdr:rowOff>
    </xdr:from>
    <xdr:to>
      <xdr:col>7</xdr:col>
      <xdr:colOff>790575</xdr:colOff>
      <xdr:row>30</xdr:row>
      <xdr:rowOff>114300</xdr:rowOff>
    </xdr:to>
    <xdr:sp macro="" textlink="">
      <xdr:nvSpPr>
        <xdr:cNvPr id="2" name="矢印: 右 1">
          <a:extLst>
            <a:ext uri="{FF2B5EF4-FFF2-40B4-BE49-F238E27FC236}">
              <a16:creationId xmlns:a16="http://schemas.microsoft.com/office/drawing/2014/main" id="{24BEB47E-E37A-4D16-B19D-4182796B031D}"/>
            </a:ext>
          </a:extLst>
        </xdr:cNvPr>
        <xdr:cNvSpPr/>
      </xdr:nvSpPr>
      <xdr:spPr>
        <a:xfrm>
          <a:off x="7115175" y="2266950"/>
          <a:ext cx="485775" cy="539115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8</xdr:col>
      <xdr:colOff>217714</xdr:colOff>
      <xdr:row>0</xdr:row>
      <xdr:rowOff>74839</xdr:rowOff>
    </xdr:from>
    <xdr:to>
      <xdr:col>15</xdr:col>
      <xdr:colOff>295719</xdr:colOff>
      <xdr:row>27</xdr:row>
      <xdr:rowOff>192967</xdr:rowOff>
    </xdr:to>
    <xdr:pic>
      <xdr:nvPicPr>
        <xdr:cNvPr id="3" name="図 2">
          <a:extLst>
            <a:ext uri="{FF2B5EF4-FFF2-40B4-BE49-F238E27FC236}">
              <a16:creationId xmlns:a16="http://schemas.microsoft.com/office/drawing/2014/main" id="{AF5FF3AE-4DDA-46EB-AEB1-3A1CCD52E93E}"/>
            </a:ext>
          </a:extLst>
        </xdr:cNvPr>
        <xdr:cNvPicPr>
          <a:picLocks noChangeAspect="1"/>
        </xdr:cNvPicPr>
      </xdr:nvPicPr>
      <xdr:blipFill>
        <a:blip xmlns:r="http://schemas.openxmlformats.org/officeDocument/2006/relationships" r:embed="rId1"/>
        <a:stretch>
          <a:fillRect/>
        </a:stretch>
      </xdr:blipFill>
      <xdr:spPr>
        <a:xfrm>
          <a:off x="8096250" y="74839"/>
          <a:ext cx="6391719" cy="684686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7</xdr:col>
      <xdr:colOff>304800</xdr:colOff>
      <xdr:row>8</xdr:row>
      <xdr:rowOff>171450</xdr:rowOff>
    </xdr:from>
    <xdr:to>
      <xdr:col>7</xdr:col>
      <xdr:colOff>790575</xdr:colOff>
      <xdr:row>30</xdr:row>
      <xdr:rowOff>114300</xdr:rowOff>
    </xdr:to>
    <xdr:sp macro="" textlink="">
      <xdr:nvSpPr>
        <xdr:cNvPr id="2" name="矢印: 右 1">
          <a:extLst>
            <a:ext uri="{FF2B5EF4-FFF2-40B4-BE49-F238E27FC236}">
              <a16:creationId xmlns:a16="http://schemas.microsoft.com/office/drawing/2014/main" id="{E277611C-DCF9-482F-952E-16AD107AEF7A}"/>
            </a:ext>
          </a:extLst>
        </xdr:cNvPr>
        <xdr:cNvSpPr/>
      </xdr:nvSpPr>
      <xdr:spPr>
        <a:xfrm>
          <a:off x="7115175" y="2266950"/>
          <a:ext cx="485775" cy="539115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304800</xdr:colOff>
      <xdr:row>10</xdr:row>
      <xdr:rowOff>209550</xdr:rowOff>
    </xdr:from>
    <xdr:to>
      <xdr:col>7</xdr:col>
      <xdr:colOff>790575</xdr:colOff>
      <xdr:row>30</xdr:row>
      <xdr:rowOff>152400</xdr:rowOff>
    </xdr:to>
    <xdr:sp macro="" textlink="">
      <xdr:nvSpPr>
        <xdr:cNvPr id="2" name="矢印: 右 1">
          <a:extLst>
            <a:ext uri="{FF2B5EF4-FFF2-40B4-BE49-F238E27FC236}">
              <a16:creationId xmlns:a16="http://schemas.microsoft.com/office/drawing/2014/main" id="{A7C5A300-3E96-409B-8188-17A92ADA113B}"/>
            </a:ext>
          </a:extLst>
        </xdr:cNvPr>
        <xdr:cNvSpPr/>
      </xdr:nvSpPr>
      <xdr:spPr>
        <a:xfrm>
          <a:off x="7115175" y="2800350"/>
          <a:ext cx="485775" cy="4895850"/>
        </a:xfrm>
        <a:prstGeom prst="righ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251113</xdr:colOff>
      <xdr:row>1</xdr:row>
      <xdr:rowOff>129886</xdr:rowOff>
    </xdr:from>
    <xdr:to>
      <xdr:col>17</xdr:col>
      <xdr:colOff>671663</xdr:colOff>
      <xdr:row>59</xdr:row>
      <xdr:rowOff>103907</xdr:rowOff>
    </xdr:to>
    <xdr:grpSp>
      <xdr:nvGrpSpPr>
        <xdr:cNvPr id="4" name="グループ化 3">
          <a:extLst>
            <a:ext uri="{FF2B5EF4-FFF2-40B4-BE49-F238E27FC236}">
              <a16:creationId xmlns:a16="http://schemas.microsoft.com/office/drawing/2014/main" id="{C0735724-1EFE-4FD7-8C97-7042B88CE758}"/>
            </a:ext>
          </a:extLst>
        </xdr:cNvPr>
        <xdr:cNvGrpSpPr/>
      </xdr:nvGrpSpPr>
      <xdr:grpSpPr>
        <a:xfrm>
          <a:off x="7645977" y="545522"/>
          <a:ext cx="5209027" cy="13430249"/>
          <a:chOff x="7455477" y="3749386"/>
          <a:chExt cx="5209027" cy="13430249"/>
        </a:xfrm>
      </xdr:grpSpPr>
      <xdr:pic>
        <xdr:nvPicPr>
          <xdr:cNvPr id="2" name="図 1">
            <a:extLst>
              <a:ext uri="{FF2B5EF4-FFF2-40B4-BE49-F238E27FC236}">
                <a16:creationId xmlns:a16="http://schemas.microsoft.com/office/drawing/2014/main" id="{9E3B83BB-B8E3-463B-B382-78AB4927AAC5}"/>
              </a:ext>
            </a:extLst>
          </xdr:cNvPr>
          <xdr:cNvPicPr>
            <a:picLocks noChangeAspect="1"/>
          </xdr:cNvPicPr>
        </xdr:nvPicPr>
        <xdr:blipFill>
          <a:blip xmlns:r="http://schemas.openxmlformats.org/officeDocument/2006/relationships" r:embed="rId1"/>
          <a:stretch>
            <a:fillRect/>
          </a:stretch>
        </xdr:blipFill>
        <xdr:spPr>
          <a:xfrm>
            <a:off x="7455477" y="3749386"/>
            <a:ext cx="5204113" cy="7637206"/>
          </a:xfrm>
          <a:prstGeom prst="rect">
            <a:avLst/>
          </a:prstGeom>
        </xdr:spPr>
      </xdr:pic>
      <xdr:pic>
        <xdr:nvPicPr>
          <xdr:cNvPr id="3" name="図 2">
            <a:extLst>
              <a:ext uri="{FF2B5EF4-FFF2-40B4-BE49-F238E27FC236}">
                <a16:creationId xmlns:a16="http://schemas.microsoft.com/office/drawing/2014/main" id="{455FC1C0-5FC3-CCAE-FEB2-3A21692F0CDC}"/>
              </a:ext>
            </a:extLst>
          </xdr:cNvPr>
          <xdr:cNvPicPr>
            <a:picLocks noChangeAspect="1"/>
          </xdr:cNvPicPr>
        </xdr:nvPicPr>
        <xdr:blipFill>
          <a:blip xmlns:r="http://schemas.openxmlformats.org/officeDocument/2006/relationships" r:embed="rId2"/>
          <a:stretch>
            <a:fillRect/>
          </a:stretch>
        </xdr:blipFill>
        <xdr:spPr>
          <a:xfrm>
            <a:off x="7455477" y="11447318"/>
            <a:ext cx="5209027" cy="5732317"/>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69272</xdr:colOff>
      <xdr:row>1</xdr:row>
      <xdr:rowOff>155865</xdr:rowOff>
    </xdr:from>
    <xdr:to>
      <xdr:col>18</xdr:col>
      <xdr:colOff>588818</xdr:colOff>
      <xdr:row>37</xdr:row>
      <xdr:rowOff>139255</xdr:rowOff>
    </xdr:to>
    <xdr:grpSp>
      <xdr:nvGrpSpPr>
        <xdr:cNvPr id="4" name="グループ化 3">
          <a:extLst>
            <a:ext uri="{FF2B5EF4-FFF2-40B4-BE49-F238E27FC236}">
              <a16:creationId xmlns:a16="http://schemas.microsoft.com/office/drawing/2014/main" id="{CE957098-5BB2-E2FA-5C15-38243609A656}"/>
            </a:ext>
          </a:extLst>
        </xdr:cNvPr>
        <xdr:cNvGrpSpPr/>
      </xdr:nvGrpSpPr>
      <xdr:grpSpPr>
        <a:xfrm>
          <a:off x="8158718" y="577686"/>
          <a:ext cx="5329671" cy="8739587"/>
          <a:chOff x="7611340" y="545523"/>
          <a:chExt cx="5308023" cy="8954209"/>
        </a:xfrm>
      </xdr:grpSpPr>
      <xdr:pic>
        <xdr:nvPicPr>
          <xdr:cNvPr id="2" name="図 1">
            <a:extLst>
              <a:ext uri="{FF2B5EF4-FFF2-40B4-BE49-F238E27FC236}">
                <a16:creationId xmlns:a16="http://schemas.microsoft.com/office/drawing/2014/main" id="{823466C9-69AC-0DEB-0EA4-ECDF15A4BE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11340" y="545523"/>
            <a:ext cx="5308023" cy="802387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 name="図 2">
            <a:extLst>
              <a:ext uri="{FF2B5EF4-FFF2-40B4-BE49-F238E27FC236}">
                <a16:creationId xmlns:a16="http://schemas.microsoft.com/office/drawing/2014/main" id="{5D73CF97-3B6E-BED0-926B-3E5CCCE3597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71956" y="8685069"/>
            <a:ext cx="5238749" cy="81466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571499</xdr:colOff>
      <xdr:row>1</xdr:row>
      <xdr:rowOff>138544</xdr:rowOff>
    </xdr:from>
    <xdr:to>
      <xdr:col>19</xdr:col>
      <xdr:colOff>329045</xdr:colOff>
      <xdr:row>37</xdr:row>
      <xdr:rowOff>73134</xdr:rowOff>
    </xdr:to>
    <xdr:pic>
      <xdr:nvPicPr>
        <xdr:cNvPr id="2" name="図 1">
          <a:extLst>
            <a:ext uri="{FF2B5EF4-FFF2-40B4-BE49-F238E27FC236}">
              <a16:creationId xmlns:a16="http://schemas.microsoft.com/office/drawing/2014/main" id="{415EF09C-E6B4-41B8-B112-CF90DFDE3D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66363" y="554180"/>
          <a:ext cx="5914159" cy="8905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329046</xdr:colOff>
      <xdr:row>1</xdr:row>
      <xdr:rowOff>173182</xdr:rowOff>
    </xdr:from>
    <xdr:to>
      <xdr:col>17</xdr:col>
      <xdr:colOff>111702</xdr:colOff>
      <xdr:row>29</xdr:row>
      <xdr:rowOff>112568</xdr:rowOff>
    </xdr:to>
    <xdr:pic>
      <xdr:nvPicPr>
        <xdr:cNvPr id="2" name="図 1">
          <a:extLst>
            <a:ext uri="{FF2B5EF4-FFF2-40B4-BE49-F238E27FC236}">
              <a16:creationId xmlns:a16="http://schemas.microsoft.com/office/drawing/2014/main" id="{5FFD267B-A80E-4F15-9FDA-75448F81FA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2682" y="588818"/>
          <a:ext cx="4571134" cy="695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147207</xdr:colOff>
      <xdr:row>29</xdr:row>
      <xdr:rowOff>103908</xdr:rowOff>
    </xdr:from>
    <xdr:to>
      <xdr:col>17</xdr:col>
      <xdr:colOff>9221</xdr:colOff>
      <xdr:row>44</xdr:row>
      <xdr:rowOff>103563</xdr:rowOff>
    </xdr:to>
    <xdr:pic>
      <xdr:nvPicPr>
        <xdr:cNvPr id="3" name="図 2">
          <a:extLst>
            <a:ext uri="{FF2B5EF4-FFF2-40B4-BE49-F238E27FC236}">
              <a16:creationId xmlns:a16="http://schemas.microsoft.com/office/drawing/2014/main" id="{8E55875E-2809-42E8-8484-C68C89602401}"/>
            </a:ext>
          </a:extLst>
        </xdr:cNvPr>
        <xdr:cNvPicPr>
          <a:picLocks noChangeAspect="1"/>
        </xdr:cNvPicPr>
      </xdr:nvPicPr>
      <xdr:blipFill>
        <a:blip xmlns:r="http://schemas.openxmlformats.org/officeDocument/2006/relationships" r:embed="rId2"/>
        <a:stretch>
          <a:fillRect/>
        </a:stretch>
      </xdr:blipFill>
      <xdr:spPr>
        <a:xfrm>
          <a:off x="7420843" y="7533408"/>
          <a:ext cx="4650492" cy="35585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502229</xdr:colOff>
      <xdr:row>2</xdr:row>
      <xdr:rowOff>34637</xdr:rowOff>
    </xdr:from>
    <xdr:to>
      <xdr:col>26</xdr:col>
      <xdr:colOff>634713</xdr:colOff>
      <xdr:row>34</xdr:row>
      <xdr:rowOff>191367</xdr:rowOff>
    </xdr:to>
    <xdr:pic>
      <xdr:nvPicPr>
        <xdr:cNvPr id="2" name="図 1">
          <a:extLst>
            <a:ext uri="{FF2B5EF4-FFF2-40B4-BE49-F238E27FC236}">
              <a16:creationId xmlns:a16="http://schemas.microsoft.com/office/drawing/2014/main" id="{599627C3-06A5-40EC-ADA9-2E5DD91AE8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1797" y="701387"/>
          <a:ext cx="11761643" cy="81750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161925</xdr:colOff>
      <xdr:row>2</xdr:row>
      <xdr:rowOff>85725</xdr:rowOff>
    </xdr:from>
    <xdr:to>
      <xdr:col>19</xdr:col>
      <xdr:colOff>438150</xdr:colOff>
      <xdr:row>38</xdr:row>
      <xdr:rowOff>11220</xdr:rowOff>
    </xdr:to>
    <xdr:pic>
      <xdr:nvPicPr>
        <xdr:cNvPr id="2" name="図 1">
          <a:extLst>
            <a:ext uri="{FF2B5EF4-FFF2-40B4-BE49-F238E27FC236}">
              <a16:creationId xmlns:a16="http://schemas.microsoft.com/office/drawing/2014/main" id="{68F14DDE-0668-4A44-9E3E-093933A1D134}"/>
            </a:ext>
          </a:extLst>
        </xdr:cNvPr>
        <xdr:cNvPicPr>
          <a:picLocks noChangeAspect="1"/>
        </xdr:cNvPicPr>
      </xdr:nvPicPr>
      <xdr:blipFill>
        <a:blip xmlns:r="http://schemas.openxmlformats.org/officeDocument/2006/relationships" r:embed="rId1"/>
        <a:stretch>
          <a:fillRect/>
        </a:stretch>
      </xdr:blipFill>
      <xdr:spPr>
        <a:xfrm>
          <a:off x="8115300" y="752475"/>
          <a:ext cx="5762625" cy="86313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457199</xdr:colOff>
      <xdr:row>1</xdr:row>
      <xdr:rowOff>85725</xdr:rowOff>
    </xdr:from>
    <xdr:to>
      <xdr:col>20</xdr:col>
      <xdr:colOff>581025</xdr:colOff>
      <xdr:row>40</xdr:row>
      <xdr:rowOff>61330</xdr:rowOff>
    </xdr:to>
    <xdr:pic>
      <xdr:nvPicPr>
        <xdr:cNvPr id="2" name="図 1">
          <a:extLst>
            <a:ext uri="{FF2B5EF4-FFF2-40B4-BE49-F238E27FC236}">
              <a16:creationId xmlns:a16="http://schemas.microsoft.com/office/drawing/2014/main" id="{A77BFE47-1FD1-432D-B812-5F0E9010CD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10574" y="504825"/>
          <a:ext cx="6296026" cy="9424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266700</xdr:colOff>
      <xdr:row>1</xdr:row>
      <xdr:rowOff>190500</xdr:rowOff>
    </xdr:from>
    <xdr:to>
      <xdr:col>19</xdr:col>
      <xdr:colOff>485775</xdr:colOff>
      <xdr:row>41</xdr:row>
      <xdr:rowOff>38100</xdr:rowOff>
    </xdr:to>
    <xdr:pic>
      <xdr:nvPicPr>
        <xdr:cNvPr id="2" name="図 1">
          <a:extLst>
            <a:ext uri="{FF2B5EF4-FFF2-40B4-BE49-F238E27FC236}">
              <a16:creationId xmlns:a16="http://schemas.microsoft.com/office/drawing/2014/main" id="{132CC692-2A01-4CD3-88C4-6118CBF013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34275" y="609600"/>
          <a:ext cx="6391275" cy="957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YamakawaT@nifty.com" TargetMode="External"/><Relationship Id="rId13" Type="http://schemas.openxmlformats.org/officeDocument/2006/relationships/hyperlink" Target="mailto:biodiver.shiono@gmail.com" TargetMode="External"/><Relationship Id="rId18" Type="http://schemas.openxmlformats.org/officeDocument/2006/relationships/hyperlink" Target="mailto:isootrmy@zf6.so-net.ne.jp" TargetMode="External"/><Relationship Id="rId3" Type="http://schemas.openxmlformats.org/officeDocument/2006/relationships/hyperlink" Target="mailto:mats@pop13.odn.ne.jp" TargetMode="External"/><Relationship Id="rId21" Type="http://schemas.openxmlformats.org/officeDocument/2006/relationships/hyperlink" Target="mailto:hiishigaki@gmail.com" TargetMode="External"/><Relationship Id="rId7" Type="http://schemas.openxmlformats.org/officeDocument/2006/relationships/hyperlink" Target="mailto:yaeo.1890suzuki.9028@jcom.home.ne.jp" TargetMode="External"/><Relationship Id="rId12" Type="http://schemas.openxmlformats.org/officeDocument/2006/relationships/hyperlink" Target="mailto:nakayama-ryuki-wk@ynu.jp" TargetMode="External"/><Relationship Id="rId17" Type="http://schemas.openxmlformats.org/officeDocument/2006/relationships/hyperlink" Target="mailto:sazae999@gmail.com" TargetMode="External"/><Relationship Id="rId2" Type="http://schemas.openxmlformats.org/officeDocument/2006/relationships/hyperlink" Target="mailto:mshiraki1106@gmail.com" TargetMode="External"/><Relationship Id="rId16" Type="http://schemas.openxmlformats.org/officeDocument/2006/relationships/hyperlink" Target="mailto:kawabata-masaya-gx@ynu.ac.jp" TargetMode="External"/><Relationship Id="rId20" Type="http://schemas.openxmlformats.org/officeDocument/2006/relationships/hyperlink" Target="mailto:e_gathen@nifty.com" TargetMode="External"/><Relationship Id="rId1" Type="http://schemas.openxmlformats.org/officeDocument/2006/relationships/hyperlink" Target="mailto:masaf.nishida@nifty.com" TargetMode="External"/><Relationship Id="rId6" Type="http://schemas.openxmlformats.org/officeDocument/2006/relationships/hyperlink" Target="mailto:tkzzyosh@u01.gate01.com" TargetMode="External"/><Relationship Id="rId11" Type="http://schemas.openxmlformats.org/officeDocument/2006/relationships/hyperlink" Target="mailto:tmr.akhr@gmail.com" TargetMode="External"/><Relationship Id="rId5" Type="http://schemas.openxmlformats.org/officeDocument/2006/relationships/hyperlink" Target="mailto:yoshino@r07.itscom.net" TargetMode="External"/><Relationship Id="rId15" Type="http://schemas.openxmlformats.org/officeDocument/2006/relationships/hyperlink" Target="mailto:yamashitasatoru@ybb.ne.jp" TargetMode="External"/><Relationship Id="rId10" Type="http://schemas.openxmlformats.org/officeDocument/2006/relationships/hyperlink" Target="mailto:maco.1023.maco@gmail.com" TargetMode="External"/><Relationship Id="rId19" Type="http://schemas.openxmlformats.org/officeDocument/2006/relationships/hyperlink" Target="mailto:kohamak@dream.com" TargetMode="External"/><Relationship Id="rId4" Type="http://schemas.openxmlformats.org/officeDocument/2006/relationships/hyperlink" Target="mailto:hkanoh@u01.gate01.com" TargetMode="External"/><Relationship Id="rId9" Type="http://schemas.openxmlformats.org/officeDocument/2006/relationships/hyperlink" Target="mailto:takemura79363@gmail.com" TargetMode="External"/><Relationship Id="rId14" Type="http://schemas.openxmlformats.org/officeDocument/2006/relationships/hyperlink" Target="mailto:smura@r5.ucom.ne.jp" TargetMode="External"/><Relationship Id="rId22"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mailto:YamakawaT@nifty.com" TargetMode="External"/><Relationship Id="rId13" Type="http://schemas.openxmlformats.org/officeDocument/2006/relationships/hyperlink" Target="mailto:morishima1960c@yahoo.co.jp" TargetMode="External"/><Relationship Id="rId18" Type="http://schemas.openxmlformats.org/officeDocument/2006/relationships/printerSettings" Target="../printerSettings/printerSettings15.bin"/><Relationship Id="rId3" Type="http://schemas.openxmlformats.org/officeDocument/2006/relationships/hyperlink" Target="mailto:mats@pop13.odn.ne.jp" TargetMode="External"/><Relationship Id="rId7" Type="http://schemas.openxmlformats.org/officeDocument/2006/relationships/hyperlink" Target="mailto:yaeo.1890suzuki.9028@jcom.home.ne.jp" TargetMode="External"/><Relationship Id="rId12" Type="http://schemas.openxmlformats.org/officeDocument/2006/relationships/hyperlink" Target="mailto:nakayama-ryuki-wk@ynu.jp" TargetMode="External"/><Relationship Id="rId17" Type="http://schemas.openxmlformats.org/officeDocument/2006/relationships/hyperlink" Target="mailto:kawabata-masaya-gx@ynu.ac.jp" TargetMode="External"/><Relationship Id="rId2" Type="http://schemas.openxmlformats.org/officeDocument/2006/relationships/hyperlink" Target="mailto:mshiraki1106@gmail.com" TargetMode="External"/><Relationship Id="rId16" Type="http://schemas.openxmlformats.org/officeDocument/2006/relationships/hyperlink" Target="mailto:yamashitasatoru@ybb.ne.jp" TargetMode="External"/><Relationship Id="rId1" Type="http://schemas.openxmlformats.org/officeDocument/2006/relationships/hyperlink" Target="mailto:masaf.nishida@nifty.com" TargetMode="External"/><Relationship Id="rId6" Type="http://schemas.openxmlformats.org/officeDocument/2006/relationships/hyperlink" Target="mailto:tkzzyosh@u01.gate01.com" TargetMode="External"/><Relationship Id="rId11" Type="http://schemas.openxmlformats.org/officeDocument/2006/relationships/hyperlink" Target="mailto:tmr.akhr@gmail.com" TargetMode="External"/><Relationship Id="rId5" Type="http://schemas.openxmlformats.org/officeDocument/2006/relationships/hyperlink" Target="mailto:yoshino@r07.itscom.net" TargetMode="External"/><Relationship Id="rId15" Type="http://schemas.openxmlformats.org/officeDocument/2006/relationships/hyperlink" Target="mailto:smura@r5.ucom.ne.jp" TargetMode="External"/><Relationship Id="rId10" Type="http://schemas.openxmlformats.org/officeDocument/2006/relationships/hyperlink" Target="mailto:maco.1023.maco@gmail.com" TargetMode="External"/><Relationship Id="rId4" Type="http://schemas.openxmlformats.org/officeDocument/2006/relationships/hyperlink" Target="mailto:hkanoh@u01.gate01.com" TargetMode="External"/><Relationship Id="rId9" Type="http://schemas.openxmlformats.org/officeDocument/2006/relationships/hyperlink" Target="mailto:takemura79363@gmail.com" TargetMode="External"/><Relationship Id="rId14" Type="http://schemas.openxmlformats.org/officeDocument/2006/relationships/hyperlink" Target="mailto:biodiver.shiono@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s://r.gnavi.co.jp/ba8cmg740000/?utm_id=type-t_dsa-tenpo_mp-9itm0-rm1_g_lis&amp;gclid=Cj0KCQiAmZDxBRDIARIsABnkbYST_aJN-H7APUtllLH9LI4Qn3xlsGcbyQ1UK7ZPAcNCL06YEaftUvUaAr8GEALw_wcB" TargetMode="Externa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mailto:YamakawaT@nifty.com" TargetMode="External"/><Relationship Id="rId13" Type="http://schemas.openxmlformats.org/officeDocument/2006/relationships/hyperlink" Target="mailto:smura@r5.ucom.ne.jp" TargetMode="External"/><Relationship Id="rId18" Type="http://schemas.openxmlformats.org/officeDocument/2006/relationships/hyperlink" Target="mailto:kohamak@dream.com" TargetMode="External"/><Relationship Id="rId26" Type="http://schemas.openxmlformats.org/officeDocument/2006/relationships/hyperlink" Target="mailto:saando@nifty.com" TargetMode="External"/><Relationship Id="rId3" Type="http://schemas.openxmlformats.org/officeDocument/2006/relationships/hyperlink" Target="mailto:mats@pop13.odn.ne.jp" TargetMode="External"/><Relationship Id="rId21" Type="http://schemas.openxmlformats.org/officeDocument/2006/relationships/hyperlink" Target="mailto:maco.1023.maco@gmail.com" TargetMode="External"/><Relationship Id="rId34" Type="http://schemas.openxmlformats.org/officeDocument/2006/relationships/hyperlink" Target="mailto:uknotk_245@outlook.com" TargetMode="External"/><Relationship Id="rId7" Type="http://schemas.openxmlformats.org/officeDocument/2006/relationships/hyperlink" Target="mailto:yaeo.1890suzuki.9028@jcom.home.ne.jp" TargetMode="External"/><Relationship Id="rId12" Type="http://schemas.openxmlformats.org/officeDocument/2006/relationships/hyperlink" Target="mailto:biodiver.shiono@gmail.com" TargetMode="External"/><Relationship Id="rId17" Type="http://schemas.openxmlformats.org/officeDocument/2006/relationships/hyperlink" Target="mailto:isootrmy@zf6.so-net.ne.jp" TargetMode="External"/><Relationship Id="rId25" Type="http://schemas.openxmlformats.org/officeDocument/2006/relationships/hyperlink" Target="mailto:eno2san4desu@mj.scn-net.ne.jp" TargetMode="External"/><Relationship Id="rId33" Type="http://schemas.openxmlformats.org/officeDocument/2006/relationships/hyperlink" Target="mailto:wakabayashi-shota-vs@ynu.jp" TargetMode="External"/><Relationship Id="rId2" Type="http://schemas.openxmlformats.org/officeDocument/2006/relationships/hyperlink" Target="mailto:mshiraki1106@gmail.com" TargetMode="External"/><Relationship Id="rId16" Type="http://schemas.openxmlformats.org/officeDocument/2006/relationships/hyperlink" Target="mailto:sazae999@gmail.com" TargetMode="External"/><Relationship Id="rId20" Type="http://schemas.openxmlformats.org/officeDocument/2006/relationships/hyperlink" Target="mailto:hiishigaki@gmail.com" TargetMode="External"/><Relationship Id="rId29" Type="http://schemas.openxmlformats.org/officeDocument/2006/relationships/hyperlink" Target="mailto:yasutake_abu3@yahoo.co.jp" TargetMode="External"/><Relationship Id="rId1" Type="http://schemas.openxmlformats.org/officeDocument/2006/relationships/hyperlink" Target="mailto:masaf.nishida@nifty.com" TargetMode="External"/><Relationship Id="rId6" Type="http://schemas.openxmlformats.org/officeDocument/2006/relationships/hyperlink" Target="mailto:tkzzyosh@u01.gate01.com" TargetMode="External"/><Relationship Id="rId11" Type="http://schemas.openxmlformats.org/officeDocument/2006/relationships/hyperlink" Target="mailto:tmr.akhr@gmail.com" TargetMode="External"/><Relationship Id="rId24" Type="http://schemas.openxmlformats.org/officeDocument/2006/relationships/hyperlink" Target="mailto:K2ysyamaguchi@nifty.com" TargetMode="External"/><Relationship Id="rId32" Type="http://schemas.openxmlformats.org/officeDocument/2006/relationships/hyperlink" Target="mailto:yoshiyuki-kimura@i.softbank.jp" TargetMode="External"/><Relationship Id="rId5" Type="http://schemas.openxmlformats.org/officeDocument/2006/relationships/hyperlink" Target="mailto:yoshino@r07.itscom.net" TargetMode="External"/><Relationship Id="rId15" Type="http://schemas.openxmlformats.org/officeDocument/2006/relationships/hyperlink" Target="mailto:kawabata-masaya-gx@ynu.ac.jp" TargetMode="External"/><Relationship Id="rId23" Type="http://schemas.openxmlformats.org/officeDocument/2006/relationships/hyperlink" Target="mailto:wagi9995@yahoo.co.jp" TargetMode="External"/><Relationship Id="rId28" Type="http://schemas.openxmlformats.org/officeDocument/2006/relationships/hyperlink" Target="mailto:78nv27akiho137@kra.biglobe.ne.jp" TargetMode="External"/><Relationship Id="rId10" Type="http://schemas.openxmlformats.org/officeDocument/2006/relationships/hyperlink" Target="mailto:maco.1023.maco@gmail.com" TargetMode="External"/><Relationship Id="rId19" Type="http://schemas.openxmlformats.org/officeDocument/2006/relationships/hyperlink" Target="mailto:e_gathen@nifty.com" TargetMode="External"/><Relationship Id="rId31" Type="http://schemas.openxmlformats.org/officeDocument/2006/relationships/hyperlink" Target="mailto:y.kimura@jcom.home.ne.jp" TargetMode="External"/><Relationship Id="rId4" Type="http://schemas.openxmlformats.org/officeDocument/2006/relationships/hyperlink" Target="mailto:hkanoh@u01.gate01.com" TargetMode="External"/><Relationship Id="rId9" Type="http://schemas.openxmlformats.org/officeDocument/2006/relationships/hyperlink" Target="mailto:shirasu_kssn@yahoo.co.jp" TargetMode="External"/><Relationship Id="rId14" Type="http://schemas.openxmlformats.org/officeDocument/2006/relationships/hyperlink" Target="mailto:yamashitasatoru@ybb.ne.jp" TargetMode="External"/><Relationship Id="rId22" Type="http://schemas.openxmlformats.org/officeDocument/2006/relationships/hyperlink" Target="mailto:takemura79363@gmail.com" TargetMode="External"/><Relationship Id="rId27" Type="http://schemas.openxmlformats.org/officeDocument/2006/relationships/hyperlink" Target="mailto:kmutoh@nifty.com" TargetMode="External"/><Relationship Id="rId30" Type="http://schemas.openxmlformats.org/officeDocument/2006/relationships/hyperlink" Target="mailto:y-oguchi@silk.plala.or.jp" TargetMode="External"/><Relationship Id="rId35"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YamakawaT@nifty.com" TargetMode="External"/><Relationship Id="rId13" Type="http://schemas.openxmlformats.org/officeDocument/2006/relationships/hyperlink" Target="mailto:smura@r5.ucom.ne.jp" TargetMode="External"/><Relationship Id="rId18" Type="http://schemas.openxmlformats.org/officeDocument/2006/relationships/hyperlink" Target="mailto:kohamak@dream.com" TargetMode="External"/><Relationship Id="rId26" Type="http://schemas.openxmlformats.org/officeDocument/2006/relationships/hyperlink" Target="mailto:saando@nifty.com" TargetMode="External"/><Relationship Id="rId3" Type="http://schemas.openxmlformats.org/officeDocument/2006/relationships/hyperlink" Target="mailto:mats@pop13.odn.ne.jp" TargetMode="External"/><Relationship Id="rId21" Type="http://schemas.openxmlformats.org/officeDocument/2006/relationships/hyperlink" Target="mailto:maco.1023.maco@gmail.com" TargetMode="External"/><Relationship Id="rId34" Type="http://schemas.openxmlformats.org/officeDocument/2006/relationships/hyperlink" Target="mailto:uknotk_245@outlook.com" TargetMode="External"/><Relationship Id="rId7" Type="http://schemas.openxmlformats.org/officeDocument/2006/relationships/hyperlink" Target="mailto:yaeo.1890suzuki.9028@jcom.home.ne.jp" TargetMode="External"/><Relationship Id="rId12" Type="http://schemas.openxmlformats.org/officeDocument/2006/relationships/hyperlink" Target="mailto:biodiver.shiono@gmail.com" TargetMode="External"/><Relationship Id="rId17" Type="http://schemas.openxmlformats.org/officeDocument/2006/relationships/hyperlink" Target="mailto:isootrmy@zf6.so-net.ne.jp" TargetMode="External"/><Relationship Id="rId25" Type="http://schemas.openxmlformats.org/officeDocument/2006/relationships/hyperlink" Target="mailto:eno2san4desu@mj.scn-net.ne.jp" TargetMode="External"/><Relationship Id="rId33" Type="http://schemas.openxmlformats.org/officeDocument/2006/relationships/hyperlink" Target="mailto:wakabayashi-shota-vs@ynu.jp" TargetMode="External"/><Relationship Id="rId2" Type="http://schemas.openxmlformats.org/officeDocument/2006/relationships/hyperlink" Target="mailto:mshiraki1106@gmail.com" TargetMode="External"/><Relationship Id="rId16" Type="http://schemas.openxmlformats.org/officeDocument/2006/relationships/hyperlink" Target="mailto:sazae999@gmail.com" TargetMode="External"/><Relationship Id="rId20" Type="http://schemas.openxmlformats.org/officeDocument/2006/relationships/hyperlink" Target="mailto:hiishigaki@gmail.com" TargetMode="External"/><Relationship Id="rId29" Type="http://schemas.openxmlformats.org/officeDocument/2006/relationships/hyperlink" Target="mailto:yasutake_abu3@yahoo.co.jp" TargetMode="External"/><Relationship Id="rId1" Type="http://schemas.openxmlformats.org/officeDocument/2006/relationships/hyperlink" Target="mailto:masaf.nishida@nifty.com" TargetMode="External"/><Relationship Id="rId6" Type="http://schemas.openxmlformats.org/officeDocument/2006/relationships/hyperlink" Target="mailto:tkzzyosh@u01.gate01.com" TargetMode="External"/><Relationship Id="rId11" Type="http://schemas.openxmlformats.org/officeDocument/2006/relationships/hyperlink" Target="mailto:tmr.akhr@gmail.com" TargetMode="External"/><Relationship Id="rId24" Type="http://schemas.openxmlformats.org/officeDocument/2006/relationships/hyperlink" Target="mailto:K2ysyamaguchi@nifty.com" TargetMode="External"/><Relationship Id="rId32" Type="http://schemas.openxmlformats.org/officeDocument/2006/relationships/hyperlink" Target="mailto:yoshiyuki-kimura@i.softbank.jp" TargetMode="External"/><Relationship Id="rId5" Type="http://schemas.openxmlformats.org/officeDocument/2006/relationships/hyperlink" Target="mailto:yoshino@r07.itscom.net" TargetMode="External"/><Relationship Id="rId15" Type="http://schemas.openxmlformats.org/officeDocument/2006/relationships/hyperlink" Target="mailto:kawabata-masaya-gx@ynu.ac.jp" TargetMode="External"/><Relationship Id="rId23" Type="http://schemas.openxmlformats.org/officeDocument/2006/relationships/hyperlink" Target="mailto:wagi9995@yahoo.co.jp" TargetMode="External"/><Relationship Id="rId28" Type="http://schemas.openxmlformats.org/officeDocument/2006/relationships/hyperlink" Target="mailto:78nv27akiho137@kra.biglobe.ne.jp" TargetMode="External"/><Relationship Id="rId10" Type="http://schemas.openxmlformats.org/officeDocument/2006/relationships/hyperlink" Target="mailto:maco.1023.maco@gmail.com" TargetMode="External"/><Relationship Id="rId19" Type="http://schemas.openxmlformats.org/officeDocument/2006/relationships/hyperlink" Target="mailto:e_gathen@nifty.com" TargetMode="External"/><Relationship Id="rId31" Type="http://schemas.openxmlformats.org/officeDocument/2006/relationships/hyperlink" Target="mailto:y.kimura@jcom.home.ne.jp" TargetMode="External"/><Relationship Id="rId4" Type="http://schemas.openxmlformats.org/officeDocument/2006/relationships/hyperlink" Target="mailto:hkanoh@u01.gate01.com" TargetMode="External"/><Relationship Id="rId9" Type="http://schemas.openxmlformats.org/officeDocument/2006/relationships/hyperlink" Target="mailto:shirasu_kssn@yahoo.co.jp" TargetMode="External"/><Relationship Id="rId14" Type="http://schemas.openxmlformats.org/officeDocument/2006/relationships/hyperlink" Target="mailto:yamashitasatoru@ybb.ne.jp" TargetMode="External"/><Relationship Id="rId22" Type="http://schemas.openxmlformats.org/officeDocument/2006/relationships/hyperlink" Target="mailto:takemura79363@gmail.com" TargetMode="External"/><Relationship Id="rId27" Type="http://schemas.openxmlformats.org/officeDocument/2006/relationships/hyperlink" Target="mailto:kmutoh@nifty.com" TargetMode="External"/><Relationship Id="rId30" Type="http://schemas.openxmlformats.org/officeDocument/2006/relationships/hyperlink" Target="mailto:y-oguchi@silk.plala.or.jp" TargetMode="External"/><Relationship Id="rId35"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YamakawaT@nifty.com" TargetMode="External"/><Relationship Id="rId13" Type="http://schemas.openxmlformats.org/officeDocument/2006/relationships/hyperlink" Target="mailto:smura@r5.ucom.ne.jp" TargetMode="External"/><Relationship Id="rId18" Type="http://schemas.openxmlformats.org/officeDocument/2006/relationships/hyperlink" Target="mailto:kohamak@dream.com" TargetMode="External"/><Relationship Id="rId26" Type="http://schemas.openxmlformats.org/officeDocument/2006/relationships/hyperlink" Target="mailto:saando@nifty.com" TargetMode="External"/><Relationship Id="rId3" Type="http://schemas.openxmlformats.org/officeDocument/2006/relationships/hyperlink" Target="mailto:mats@pop13.odn.ne.jp" TargetMode="External"/><Relationship Id="rId21" Type="http://schemas.openxmlformats.org/officeDocument/2006/relationships/hyperlink" Target="mailto:maco.1023.maco@gmail.com" TargetMode="External"/><Relationship Id="rId7" Type="http://schemas.openxmlformats.org/officeDocument/2006/relationships/hyperlink" Target="mailto:yaeo.1890suzuki.9028@jcom.home.ne.jp" TargetMode="External"/><Relationship Id="rId12" Type="http://schemas.openxmlformats.org/officeDocument/2006/relationships/hyperlink" Target="mailto:biodiver.shiono@gmail.com" TargetMode="External"/><Relationship Id="rId17" Type="http://schemas.openxmlformats.org/officeDocument/2006/relationships/hyperlink" Target="mailto:isootrmy@zf6.so-net.ne.jp" TargetMode="External"/><Relationship Id="rId25" Type="http://schemas.openxmlformats.org/officeDocument/2006/relationships/hyperlink" Target="mailto:eno2san4desu@mj.scn-net.ne.jp" TargetMode="External"/><Relationship Id="rId2" Type="http://schemas.openxmlformats.org/officeDocument/2006/relationships/hyperlink" Target="mailto:mshiraki1106@gmail.com" TargetMode="External"/><Relationship Id="rId16" Type="http://schemas.openxmlformats.org/officeDocument/2006/relationships/hyperlink" Target="mailto:sazae999@gmail.com" TargetMode="External"/><Relationship Id="rId20" Type="http://schemas.openxmlformats.org/officeDocument/2006/relationships/hyperlink" Target="mailto:hiishigaki@gmail.com" TargetMode="External"/><Relationship Id="rId29" Type="http://schemas.openxmlformats.org/officeDocument/2006/relationships/hyperlink" Target="mailto:yasutake_abu3@yahoo.co.jp" TargetMode="External"/><Relationship Id="rId1" Type="http://schemas.openxmlformats.org/officeDocument/2006/relationships/hyperlink" Target="mailto:masaf.nishida@nifty.com" TargetMode="External"/><Relationship Id="rId6" Type="http://schemas.openxmlformats.org/officeDocument/2006/relationships/hyperlink" Target="mailto:tkzzyosh@u01.gate01.com" TargetMode="External"/><Relationship Id="rId11" Type="http://schemas.openxmlformats.org/officeDocument/2006/relationships/hyperlink" Target="mailto:tmr.akhr@gmail.com" TargetMode="External"/><Relationship Id="rId24" Type="http://schemas.openxmlformats.org/officeDocument/2006/relationships/hyperlink" Target="mailto:K2ysyamaguchi@nifty.com" TargetMode="External"/><Relationship Id="rId5" Type="http://schemas.openxmlformats.org/officeDocument/2006/relationships/hyperlink" Target="mailto:yoshino@r07.itscom.net" TargetMode="External"/><Relationship Id="rId15" Type="http://schemas.openxmlformats.org/officeDocument/2006/relationships/hyperlink" Target="mailto:kawabata-masaya-gx@ynu.ac.jp" TargetMode="External"/><Relationship Id="rId23" Type="http://schemas.openxmlformats.org/officeDocument/2006/relationships/hyperlink" Target="mailto:wagi9995@yahoo.co.jp" TargetMode="External"/><Relationship Id="rId28" Type="http://schemas.openxmlformats.org/officeDocument/2006/relationships/hyperlink" Target="mailto:78nv27akiho137@kra.biglobe.ne.jp" TargetMode="External"/><Relationship Id="rId10" Type="http://schemas.openxmlformats.org/officeDocument/2006/relationships/hyperlink" Target="mailto:maco.1023.maco@gmail.com" TargetMode="External"/><Relationship Id="rId19" Type="http://schemas.openxmlformats.org/officeDocument/2006/relationships/hyperlink" Target="mailto:e_gathen@nifty.com" TargetMode="External"/><Relationship Id="rId4" Type="http://schemas.openxmlformats.org/officeDocument/2006/relationships/hyperlink" Target="mailto:hkanoh@u01.gate01.com" TargetMode="External"/><Relationship Id="rId9" Type="http://schemas.openxmlformats.org/officeDocument/2006/relationships/hyperlink" Target="mailto:takemura79363@gmail.com" TargetMode="External"/><Relationship Id="rId14" Type="http://schemas.openxmlformats.org/officeDocument/2006/relationships/hyperlink" Target="mailto:yamashitasatoru@ybb.ne.jp" TargetMode="External"/><Relationship Id="rId22" Type="http://schemas.openxmlformats.org/officeDocument/2006/relationships/hyperlink" Target="mailto:takemura79363@gmail.com" TargetMode="External"/><Relationship Id="rId27" Type="http://schemas.openxmlformats.org/officeDocument/2006/relationships/hyperlink" Target="mailto:kmutoh@nifty.com" TargetMode="External"/><Relationship Id="rId30"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workbookViewId="0">
      <selection activeCell="M4" sqref="M4"/>
    </sheetView>
  </sheetViews>
  <sheetFormatPr defaultColWidth="9" defaultRowHeight="15.75"/>
  <cols>
    <col min="1" max="4" width="4.625" style="40" customWidth="1"/>
    <col min="5" max="7" width="23.625" style="40" customWidth="1"/>
    <col min="8" max="8" width="13.875" style="40" customWidth="1"/>
    <col min="9" max="12" width="4.375" style="40" customWidth="1"/>
    <col min="13" max="16" width="23.625" style="40" customWidth="1"/>
    <col min="17" max="17" width="22.75" style="40" customWidth="1"/>
    <col min="18" max="18" width="15" style="40" customWidth="1"/>
    <col min="19" max="16384" width="9" style="40"/>
  </cols>
  <sheetData>
    <row r="1" spans="1:16" ht="28.5">
      <c r="A1" s="1" t="s">
        <v>187</v>
      </c>
      <c r="B1" s="2"/>
      <c r="C1" s="2"/>
      <c r="D1" s="2"/>
      <c r="E1" s="3"/>
      <c r="F1" s="3"/>
      <c r="G1" s="3"/>
      <c r="H1" s="43"/>
      <c r="I1" s="1"/>
      <c r="J1" s="2"/>
      <c r="K1" s="2"/>
      <c r="L1" s="2"/>
      <c r="M1" s="3"/>
      <c r="N1" s="3"/>
      <c r="O1" s="3"/>
      <c r="P1" s="3"/>
    </row>
    <row r="2" spans="1:16" ht="19.5">
      <c r="A2" s="4" t="s">
        <v>0</v>
      </c>
      <c r="B2" s="5"/>
      <c r="C2" s="5"/>
      <c r="D2" s="5"/>
      <c r="E2" s="4"/>
      <c r="F2" s="4"/>
      <c r="G2" s="4"/>
      <c r="H2" s="10"/>
      <c r="I2" s="4"/>
      <c r="J2" s="5"/>
      <c r="K2" s="5"/>
      <c r="L2" s="5"/>
      <c r="M2" s="4" t="s">
        <v>202</v>
      </c>
      <c r="N2" s="4"/>
      <c r="O2" s="4"/>
      <c r="P2" s="4"/>
    </row>
    <row r="3" spans="1:16" ht="19.5">
      <c r="A3" s="6"/>
      <c r="B3" s="7"/>
      <c r="C3" s="7"/>
      <c r="D3" s="7"/>
      <c r="E3" s="8"/>
      <c r="F3" s="8"/>
      <c r="G3" s="8"/>
      <c r="H3" s="8"/>
      <c r="I3" s="8"/>
      <c r="J3" s="8"/>
      <c r="K3" s="8"/>
      <c r="L3" s="8"/>
      <c r="M3" s="8"/>
    </row>
    <row r="4" spans="1:16" ht="19.5">
      <c r="A4" s="9" t="s">
        <v>3</v>
      </c>
      <c r="B4" s="8"/>
      <c r="C4" s="8" t="s">
        <v>4</v>
      </c>
      <c r="D4" s="8"/>
      <c r="E4" s="8"/>
      <c r="F4" s="8"/>
      <c r="G4" s="8"/>
      <c r="H4" s="8"/>
      <c r="I4" s="8"/>
      <c r="J4" s="8"/>
      <c r="K4" s="8"/>
      <c r="L4" s="8"/>
      <c r="M4" s="8" t="s">
        <v>148</v>
      </c>
    </row>
    <row r="5" spans="1:16" ht="19.5">
      <c r="A5" s="9" t="s">
        <v>5</v>
      </c>
      <c r="B5" s="8"/>
      <c r="C5" s="8" t="s">
        <v>6</v>
      </c>
      <c r="D5" s="8"/>
      <c r="E5" s="8"/>
      <c r="F5" s="8"/>
      <c r="G5" s="8"/>
      <c r="H5" s="8"/>
      <c r="I5" s="42" t="s">
        <v>141</v>
      </c>
      <c r="J5" s="8"/>
      <c r="K5" s="8"/>
      <c r="L5" s="8"/>
    </row>
    <row r="6" spans="1:16" ht="19.5">
      <c r="A6" s="9"/>
      <c r="B6" s="8"/>
      <c r="C6" s="8"/>
      <c r="D6" s="8"/>
      <c r="E6" s="8"/>
      <c r="F6" s="8"/>
      <c r="G6" s="8"/>
      <c r="H6" s="8"/>
      <c r="I6" s="8"/>
      <c r="J6" s="8" t="s">
        <v>163</v>
      </c>
      <c r="K6" s="8"/>
      <c r="L6" s="8"/>
    </row>
    <row r="7" spans="1:16" ht="19.5">
      <c r="A7" s="8"/>
      <c r="B7" s="8"/>
      <c r="C7" s="8"/>
      <c r="D7" s="8"/>
      <c r="E7" s="8"/>
      <c r="F7" s="8"/>
      <c r="G7" s="8"/>
      <c r="H7" s="8"/>
      <c r="I7" s="8"/>
      <c r="J7" s="8" t="s">
        <v>165</v>
      </c>
      <c r="K7" s="8"/>
      <c r="L7" s="8"/>
    </row>
    <row r="8" spans="1:16" ht="19.5">
      <c r="A8" s="8"/>
      <c r="B8" s="8"/>
      <c r="C8" s="8"/>
      <c r="D8" s="8"/>
      <c r="E8" s="8"/>
      <c r="F8" s="8"/>
      <c r="G8" s="8"/>
      <c r="H8" s="8"/>
      <c r="I8" s="8"/>
      <c r="J8" s="8" t="s">
        <v>164</v>
      </c>
      <c r="K8" s="8"/>
      <c r="L8" s="8"/>
    </row>
    <row r="9" spans="1:16" ht="19.5">
      <c r="A9" s="8"/>
      <c r="B9" s="8"/>
      <c r="C9" s="8"/>
      <c r="D9" s="8"/>
      <c r="E9" s="8"/>
      <c r="F9" s="8"/>
      <c r="G9" s="8"/>
      <c r="H9" s="8"/>
      <c r="I9" s="10" t="s">
        <v>143</v>
      </c>
      <c r="J9" s="8"/>
      <c r="K9" s="8"/>
      <c r="L9" s="8"/>
      <c r="M9" s="8"/>
    </row>
    <row r="10" spans="1:16" ht="19.5">
      <c r="A10" s="8"/>
      <c r="B10" s="8"/>
      <c r="C10" s="8"/>
      <c r="D10" s="8"/>
      <c r="E10" s="8"/>
      <c r="F10" s="8"/>
      <c r="G10" s="8"/>
      <c r="H10" s="8"/>
      <c r="I10" s="8"/>
      <c r="J10" s="8" t="s">
        <v>146</v>
      </c>
      <c r="K10" s="8"/>
      <c r="L10" s="8"/>
    </row>
    <row r="11" spans="1:16" ht="19.5">
      <c r="A11" s="8"/>
      <c r="B11" s="8"/>
      <c r="C11" s="8"/>
      <c r="D11" s="8"/>
      <c r="E11" s="8"/>
      <c r="F11" s="8"/>
      <c r="G11" s="8"/>
      <c r="H11" s="8"/>
      <c r="I11" s="8"/>
      <c r="J11" s="8"/>
      <c r="K11" s="41" t="s">
        <v>147</v>
      </c>
      <c r="L11" s="41"/>
    </row>
    <row r="12" spans="1:16" ht="19.5">
      <c r="A12" s="8"/>
      <c r="B12" s="8"/>
      <c r="C12" s="8"/>
      <c r="D12" s="8"/>
      <c r="E12" s="8"/>
      <c r="F12" s="8"/>
      <c r="G12" s="8"/>
      <c r="H12" s="8"/>
      <c r="I12" s="8"/>
      <c r="J12" s="8" t="s">
        <v>142</v>
      </c>
      <c r="K12" s="8"/>
      <c r="L12" s="8"/>
    </row>
    <row r="13" spans="1:16" ht="19.5">
      <c r="A13" s="6"/>
      <c r="B13" s="8"/>
      <c r="C13" s="8"/>
      <c r="D13" s="8"/>
      <c r="E13" s="8"/>
      <c r="F13" s="8"/>
      <c r="G13" s="8"/>
      <c r="H13" s="8"/>
      <c r="I13" s="8"/>
      <c r="J13" s="8"/>
      <c r="K13" s="8" t="s">
        <v>159</v>
      </c>
      <c r="L13" s="8"/>
    </row>
    <row r="14" spans="1:16" ht="19.5">
      <c r="A14" s="9" t="s">
        <v>7</v>
      </c>
      <c r="B14" s="10" t="s">
        <v>8</v>
      </c>
      <c r="C14" s="8"/>
      <c r="D14" s="8"/>
      <c r="E14" s="8"/>
      <c r="F14" s="8"/>
      <c r="G14" s="8" t="s">
        <v>104</v>
      </c>
      <c r="H14" s="8"/>
      <c r="I14" s="9" t="s">
        <v>7</v>
      </c>
      <c r="J14" s="10" t="s">
        <v>166</v>
      </c>
      <c r="K14" s="10"/>
      <c r="L14" s="10"/>
      <c r="M14" s="8"/>
    </row>
    <row r="15" spans="1:16" ht="19.5">
      <c r="A15" s="6"/>
      <c r="B15" s="8" t="s">
        <v>9</v>
      </c>
      <c r="C15" s="8" t="s">
        <v>10</v>
      </c>
      <c r="D15" s="8"/>
      <c r="E15" s="8"/>
      <c r="F15" s="8"/>
      <c r="G15" s="8"/>
      <c r="H15" s="8"/>
      <c r="I15" s="8"/>
      <c r="J15" s="8" t="s">
        <v>144</v>
      </c>
      <c r="K15" s="8" t="s">
        <v>145</v>
      </c>
      <c r="L15" s="8"/>
    </row>
    <row r="16" spans="1:16" ht="19.5">
      <c r="A16" s="6"/>
      <c r="B16" s="8" t="s">
        <v>11</v>
      </c>
      <c r="C16" s="11" t="s">
        <v>12</v>
      </c>
      <c r="D16" s="11"/>
      <c r="E16" s="8"/>
      <c r="F16" s="8"/>
      <c r="G16" s="8"/>
      <c r="H16" s="8"/>
      <c r="M16" s="41" t="s">
        <v>151</v>
      </c>
    </row>
    <row r="17" spans="1:13" ht="19.5">
      <c r="A17" s="6"/>
      <c r="B17" s="8" t="s">
        <v>105</v>
      </c>
      <c r="C17" s="11" t="s">
        <v>107</v>
      </c>
      <c r="D17" s="11"/>
      <c r="E17" s="8"/>
      <c r="F17" s="8"/>
      <c r="G17" s="8"/>
      <c r="H17" s="8"/>
      <c r="I17" s="8"/>
      <c r="J17" s="8"/>
      <c r="K17" s="8"/>
      <c r="L17" s="8"/>
      <c r="M17" s="44" t="s">
        <v>188</v>
      </c>
    </row>
    <row r="18" spans="1:13" ht="19.5">
      <c r="A18" s="6"/>
      <c r="B18" s="8" t="s">
        <v>106</v>
      </c>
      <c r="C18" s="11" t="s">
        <v>13</v>
      </c>
      <c r="D18" s="11"/>
      <c r="E18" s="8"/>
      <c r="F18" s="8"/>
      <c r="G18" s="8"/>
      <c r="H18" s="8"/>
      <c r="I18" s="8"/>
      <c r="J18" s="8" t="s">
        <v>149</v>
      </c>
      <c r="K18" s="8" t="s">
        <v>150</v>
      </c>
      <c r="L18" s="8"/>
    </row>
    <row r="19" spans="1:13" ht="19.5">
      <c r="A19" s="6"/>
      <c r="B19" s="8"/>
      <c r="C19" s="11"/>
      <c r="D19" s="11"/>
      <c r="E19" s="8"/>
      <c r="F19" s="8"/>
      <c r="G19" s="8"/>
      <c r="H19" s="8"/>
      <c r="I19" s="8"/>
      <c r="J19" s="8"/>
      <c r="K19" s="8"/>
      <c r="L19" s="8" t="s">
        <v>154</v>
      </c>
    </row>
    <row r="20" spans="1:13" ht="19.5">
      <c r="A20" s="6"/>
      <c r="B20" s="8"/>
      <c r="C20" s="8"/>
      <c r="D20" s="8"/>
      <c r="E20" s="8"/>
      <c r="F20" s="8"/>
      <c r="G20" s="8"/>
      <c r="H20" s="8"/>
      <c r="I20" s="8"/>
      <c r="J20" s="8"/>
      <c r="K20" s="8"/>
      <c r="M20" s="45" t="s">
        <v>152</v>
      </c>
    </row>
    <row r="21" spans="1:13" ht="19.5">
      <c r="A21" s="9" t="s">
        <v>14</v>
      </c>
      <c r="B21" s="10" t="s">
        <v>15</v>
      </c>
      <c r="C21" s="8"/>
      <c r="D21" s="8"/>
      <c r="E21" s="8"/>
      <c r="F21" s="8"/>
      <c r="G21" s="8"/>
      <c r="H21" s="8"/>
      <c r="I21" s="8"/>
      <c r="J21" s="8"/>
      <c r="L21" s="8" t="s">
        <v>153</v>
      </c>
    </row>
    <row r="22" spans="1:13" ht="19.5">
      <c r="A22" s="6"/>
      <c r="B22" s="8" t="s">
        <v>23</v>
      </c>
      <c r="C22" s="8" t="s">
        <v>16</v>
      </c>
      <c r="D22" s="8"/>
      <c r="E22" s="8"/>
      <c r="F22" s="8" t="s">
        <v>17</v>
      </c>
      <c r="G22" s="8"/>
      <c r="H22" s="8"/>
      <c r="I22" s="8"/>
      <c r="J22" s="8"/>
      <c r="K22" s="8"/>
      <c r="L22" s="8"/>
      <c r="M22" s="8" t="s">
        <v>155</v>
      </c>
    </row>
    <row r="23" spans="1:13" ht="19.5">
      <c r="A23" s="6"/>
      <c r="B23" s="8"/>
      <c r="C23" s="8"/>
      <c r="D23" s="8"/>
      <c r="E23" s="8"/>
      <c r="F23" s="8"/>
      <c r="G23" s="8"/>
      <c r="H23" s="8"/>
      <c r="I23" s="8"/>
      <c r="J23" s="8"/>
      <c r="K23" s="8"/>
      <c r="L23" s="8"/>
      <c r="M23" s="41" t="s">
        <v>167</v>
      </c>
    </row>
    <row r="24" spans="1:13" ht="19.5">
      <c r="A24" s="6"/>
      <c r="B24" s="8" t="s">
        <v>25</v>
      </c>
      <c r="C24" s="8" t="s">
        <v>19</v>
      </c>
      <c r="D24" s="8"/>
      <c r="E24" s="8"/>
      <c r="F24" s="8" t="s">
        <v>108</v>
      </c>
      <c r="G24" s="8" t="s">
        <v>174</v>
      </c>
      <c r="H24" s="8"/>
      <c r="I24" s="8"/>
      <c r="J24" s="8"/>
      <c r="K24" s="8"/>
      <c r="L24" s="8"/>
      <c r="M24" s="46" t="s">
        <v>189</v>
      </c>
    </row>
    <row r="25" spans="1:13" ht="19.5">
      <c r="A25" s="6"/>
      <c r="B25" s="8"/>
      <c r="C25" s="8"/>
      <c r="D25" s="8"/>
      <c r="E25" s="8"/>
      <c r="F25" s="8"/>
      <c r="G25" s="8"/>
      <c r="H25" s="8"/>
      <c r="I25" s="8"/>
      <c r="K25" s="8"/>
      <c r="L25" s="8"/>
      <c r="M25" s="44" t="s">
        <v>190</v>
      </c>
    </row>
    <row r="26" spans="1:13" ht="19.5">
      <c r="A26" s="6"/>
      <c r="B26" s="8" t="s">
        <v>162</v>
      </c>
      <c r="C26" s="8" t="s">
        <v>21</v>
      </c>
      <c r="D26" s="8"/>
      <c r="E26" s="8"/>
      <c r="F26" s="8" t="s">
        <v>22</v>
      </c>
      <c r="G26" s="8"/>
      <c r="H26" s="8"/>
      <c r="I26" s="8"/>
      <c r="J26" s="8" t="s">
        <v>156</v>
      </c>
      <c r="K26" s="8"/>
      <c r="L26" s="8"/>
    </row>
    <row r="27" spans="1:13" ht="19.5">
      <c r="A27" s="6"/>
      <c r="B27" s="8"/>
      <c r="C27" s="8"/>
      <c r="D27" s="8"/>
      <c r="E27" s="8"/>
      <c r="F27" s="8"/>
      <c r="G27" s="8"/>
      <c r="H27" s="8"/>
      <c r="I27" s="8"/>
      <c r="J27" s="8"/>
      <c r="K27" s="8"/>
      <c r="L27" s="8" t="s">
        <v>168</v>
      </c>
      <c r="M27" s="8"/>
    </row>
    <row r="28" spans="1:13" ht="19.5">
      <c r="A28" s="6"/>
      <c r="B28" s="8" t="s">
        <v>172</v>
      </c>
      <c r="C28" s="8" t="s">
        <v>24</v>
      </c>
      <c r="D28" s="8"/>
      <c r="E28" s="8"/>
      <c r="F28" s="8" t="s">
        <v>175</v>
      </c>
      <c r="G28" s="8" t="s">
        <v>176</v>
      </c>
      <c r="H28" s="8"/>
      <c r="I28" s="8"/>
      <c r="J28" s="8"/>
      <c r="K28" s="8"/>
      <c r="L28" s="12" t="s">
        <v>169</v>
      </c>
    </row>
    <row r="29" spans="1:13" ht="19.5">
      <c r="A29" s="6"/>
      <c r="B29" s="8"/>
      <c r="C29" s="8"/>
      <c r="D29" s="8"/>
      <c r="E29" s="8"/>
      <c r="F29" s="8"/>
      <c r="G29" s="8"/>
      <c r="H29" s="8"/>
      <c r="I29" s="8"/>
      <c r="J29" s="8" t="s">
        <v>157</v>
      </c>
      <c r="K29" s="8"/>
      <c r="L29" s="8"/>
      <c r="M29" s="8"/>
    </row>
    <row r="30" spans="1:13" ht="19.5">
      <c r="A30" s="6"/>
      <c r="B30" s="8" t="s">
        <v>173</v>
      </c>
      <c r="C30" s="8" t="s">
        <v>26</v>
      </c>
      <c r="D30" s="8"/>
      <c r="E30" s="8"/>
      <c r="F30" s="8" t="s">
        <v>27</v>
      </c>
      <c r="G30" s="8"/>
      <c r="H30" s="8"/>
      <c r="I30" s="8"/>
      <c r="J30" s="8"/>
      <c r="K30" s="8"/>
      <c r="L30" s="12" t="s">
        <v>158</v>
      </c>
      <c r="M30" s="12"/>
    </row>
    <row r="31" spans="1:13" ht="19.5">
      <c r="A31" s="6"/>
      <c r="B31" s="8"/>
      <c r="C31" s="8"/>
      <c r="D31" s="8"/>
      <c r="E31" s="8"/>
      <c r="F31" s="8"/>
      <c r="G31" s="8"/>
      <c r="H31" s="8"/>
      <c r="I31" s="8"/>
      <c r="J31" s="8"/>
      <c r="K31" s="8"/>
      <c r="L31" s="8" t="s">
        <v>191</v>
      </c>
    </row>
    <row r="32" spans="1:13" ht="19.5">
      <c r="A32" s="6"/>
      <c r="B32" s="8"/>
      <c r="C32" s="8"/>
      <c r="D32" s="8"/>
      <c r="E32" s="8"/>
      <c r="F32" s="8"/>
      <c r="G32" s="8"/>
      <c r="H32" s="8"/>
      <c r="I32" s="8"/>
      <c r="J32" s="8"/>
      <c r="K32" s="8"/>
      <c r="L32" s="46" t="s">
        <v>160</v>
      </c>
      <c r="M32" s="12"/>
    </row>
    <row r="33" spans="1:13" ht="19.5">
      <c r="A33" s="9" t="s">
        <v>28</v>
      </c>
      <c r="B33" s="42" t="s">
        <v>185</v>
      </c>
      <c r="C33" s="8"/>
      <c r="D33" s="8"/>
      <c r="E33" s="8"/>
      <c r="F33" s="8"/>
      <c r="G33" s="8"/>
      <c r="H33" s="8"/>
      <c r="I33" s="8"/>
      <c r="J33" s="41" t="s">
        <v>161</v>
      </c>
      <c r="M33" s="12"/>
    </row>
    <row r="34" spans="1:13" ht="19.5">
      <c r="A34" s="6"/>
      <c r="B34" s="8"/>
      <c r="C34" s="8"/>
      <c r="D34" s="8"/>
      <c r="E34" s="8"/>
      <c r="F34" s="8"/>
      <c r="G34" s="8"/>
      <c r="H34" s="8"/>
      <c r="I34" s="8"/>
      <c r="J34" s="41" t="s">
        <v>170</v>
      </c>
      <c r="K34" s="8"/>
      <c r="L34" s="12"/>
      <c r="M34" s="12"/>
    </row>
    <row r="35" spans="1:13" ht="19.5">
      <c r="A35" s="6"/>
      <c r="B35" s="8"/>
      <c r="C35" s="8"/>
      <c r="D35" s="8"/>
      <c r="E35" s="8"/>
      <c r="F35" s="8"/>
      <c r="G35" s="8"/>
      <c r="H35" s="8"/>
      <c r="I35" s="8"/>
      <c r="J35" s="8" t="s">
        <v>192</v>
      </c>
      <c r="K35" s="8"/>
      <c r="L35" s="8"/>
      <c r="M35" s="12"/>
    </row>
    <row r="36" spans="1:13" ht="19.5">
      <c r="A36" s="9"/>
      <c r="B36" s="9"/>
      <c r="C36" s="8"/>
      <c r="D36" s="8"/>
      <c r="E36" s="8"/>
      <c r="F36" s="8"/>
      <c r="G36" s="8"/>
      <c r="H36" s="8"/>
      <c r="I36" s="14"/>
      <c r="J36" s="41" t="s">
        <v>193</v>
      </c>
      <c r="K36" s="8"/>
      <c r="L36" s="8"/>
    </row>
    <row r="37" spans="1:13" ht="19.5">
      <c r="A37" s="13"/>
      <c r="B37" s="14"/>
      <c r="C37" s="14"/>
      <c r="D37" s="14"/>
      <c r="E37" s="14"/>
      <c r="F37" s="14"/>
      <c r="G37" s="14"/>
      <c r="H37" s="8"/>
      <c r="I37" s="14"/>
      <c r="K37" s="41" t="s">
        <v>194</v>
      </c>
      <c r="L37" s="14"/>
    </row>
    <row r="38" spans="1:13" ht="19.5">
      <c r="A38" s="13"/>
      <c r="B38" s="14"/>
      <c r="C38" s="14"/>
      <c r="D38" s="14"/>
      <c r="E38" s="14"/>
      <c r="F38" s="14"/>
      <c r="G38" s="14"/>
      <c r="H38" s="8"/>
      <c r="I38" s="14"/>
      <c r="J38" s="8"/>
      <c r="K38" s="47" t="s">
        <v>195</v>
      </c>
      <c r="L38" s="14"/>
      <c r="M38" s="12"/>
    </row>
    <row r="39" spans="1:13" ht="19.5">
      <c r="A39" s="13"/>
      <c r="B39" s="14"/>
      <c r="C39" s="14"/>
      <c r="D39" s="14"/>
      <c r="E39" s="14"/>
      <c r="F39" s="14"/>
      <c r="G39" s="14"/>
      <c r="H39" s="14"/>
      <c r="I39" s="8"/>
      <c r="J39" s="8"/>
      <c r="K39" s="8" t="s">
        <v>171</v>
      </c>
      <c r="L39" s="8"/>
      <c r="M39" s="12"/>
    </row>
    <row r="40" spans="1:13" ht="19.5">
      <c r="A40" s="6"/>
      <c r="B40" s="8"/>
      <c r="C40" s="8"/>
      <c r="D40" s="8"/>
      <c r="E40" s="8"/>
      <c r="F40" s="8"/>
      <c r="G40" s="8"/>
      <c r="H40" s="14"/>
      <c r="I40" s="8"/>
      <c r="J40" s="8" t="s">
        <v>177</v>
      </c>
      <c r="K40" s="8"/>
      <c r="L40" s="8"/>
      <c r="M40" s="12"/>
    </row>
    <row r="41" spans="1:13" ht="19.5">
      <c r="A41" s="6"/>
      <c r="B41" s="8"/>
      <c r="C41" s="8"/>
      <c r="D41" s="8"/>
      <c r="E41" s="8"/>
      <c r="F41" s="8"/>
      <c r="G41" s="8"/>
      <c r="H41" s="14"/>
      <c r="I41" s="8"/>
      <c r="J41" s="8"/>
      <c r="K41" s="45" t="s">
        <v>180</v>
      </c>
      <c r="L41" s="8"/>
      <c r="M41" s="12"/>
    </row>
    <row r="42" spans="1:13" ht="19.5">
      <c r="A42" s="6"/>
      <c r="B42" s="8"/>
      <c r="C42" s="8"/>
      <c r="D42" s="8"/>
      <c r="E42" s="8"/>
      <c r="F42" s="8"/>
      <c r="G42" s="8"/>
      <c r="H42" s="8"/>
    </row>
    <row r="43" spans="1:13" ht="19.5">
      <c r="A43" s="6"/>
      <c r="B43" s="8"/>
      <c r="C43" s="8"/>
      <c r="D43" s="8"/>
      <c r="E43" s="8"/>
      <c r="F43" s="8"/>
      <c r="G43" s="8"/>
      <c r="H43" s="8"/>
      <c r="I43" s="9" t="s">
        <v>178</v>
      </c>
      <c r="J43" s="10" t="s">
        <v>179</v>
      </c>
      <c r="K43" s="8"/>
      <c r="L43" s="8"/>
      <c r="M43" s="12"/>
    </row>
    <row r="44" spans="1:13" ht="19.5">
      <c r="A44" s="6"/>
      <c r="B44" s="8"/>
      <c r="C44" s="8"/>
      <c r="D44" s="8"/>
      <c r="E44" s="8"/>
      <c r="F44" s="8"/>
      <c r="G44" s="8"/>
      <c r="H44" s="8"/>
      <c r="I44" s="8"/>
      <c r="J44" s="12" t="s">
        <v>181</v>
      </c>
      <c r="K44" s="8"/>
      <c r="L44" s="8"/>
      <c r="M44" s="12"/>
    </row>
    <row r="45" spans="1:13" ht="19.5">
      <c r="A45" s="6"/>
      <c r="B45" s="8"/>
      <c r="C45" s="8"/>
      <c r="D45" s="8"/>
      <c r="E45" s="8"/>
      <c r="F45" s="8"/>
      <c r="G45" s="8"/>
      <c r="H45" s="8"/>
      <c r="I45" s="8"/>
      <c r="J45" s="12" t="s">
        <v>182</v>
      </c>
      <c r="K45" s="8"/>
      <c r="L45" s="8"/>
      <c r="M45" s="12"/>
    </row>
    <row r="46" spans="1:13" ht="19.5">
      <c r="A46" s="6"/>
      <c r="B46" s="8"/>
      <c r="C46" s="8"/>
      <c r="D46" s="8"/>
      <c r="E46" s="8"/>
      <c r="F46" s="8"/>
      <c r="G46" s="8"/>
      <c r="H46" s="8"/>
      <c r="I46" s="8"/>
      <c r="J46" s="12" t="s">
        <v>183</v>
      </c>
      <c r="K46" s="8"/>
      <c r="L46" s="8"/>
      <c r="M46" s="12"/>
    </row>
    <row r="47" spans="1:13" ht="19.5">
      <c r="H47" s="8"/>
    </row>
    <row r="48" spans="1:13" ht="19.5">
      <c r="H48" s="8"/>
      <c r="I48" s="9" t="s">
        <v>28</v>
      </c>
      <c r="J48" s="42" t="s">
        <v>186</v>
      </c>
      <c r="M48" s="12"/>
    </row>
    <row r="49" spans="10:13" ht="19.5">
      <c r="J49" s="42" t="s">
        <v>196</v>
      </c>
    </row>
    <row r="51" spans="10:13" ht="19.5">
      <c r="M51" s="12"/>
    </row>
  </sheetData>
  <phoneticPr fontId="7"/>
  <printOptions horizontalCentered="1"/>
  <pageMargins left="0.35433070866141736" right="0.31496062992125984" top="0.74803149606299213" bottom="0.74803149606299213" header="0.31496062992125984" footer="0.31496062992125984"/>
  <pageSetup paperSize="9" scale="5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F0BE4-CB35-4D9E-A9AC-3B879A221904}">
  <sheetPr>
    <pageSetUpPr fitToPage="1"/>
  </sheetPr>
  <dimension ref="A1:O79"/>
  <sheetViews>
    <sheetView showGridLines="0" workbookViewId="0">
      <pane xSplit="2" ySplit="2" topLeftCell="C51" activePane="bottomRight" state="frozen"/>
      <selection pane="topRight" activeCell="C1" sqref="C1"/>
      <selection pane="bottomLeft" activeCell="A3" sqref="A3"/>
      <selection pane="bottomRight" activeCell="K76" sqref="K76"/>
    </sheetView>
  </sheetViews>
  <sheetFormatPr defaultColWidth="9" defaultRowHeight="15.75"/>
  <cols>
    <col min="1" max="1" width="23.875" style="132" customWidth="1"/>
    <col min="2" max="2" width="6.625" style="132" customWidth="1"/>
    <col min="3" max="3" width="13.5" style="132" customWidth="1"/>
    <col min="4" max="4" width="8.125" style="132" customWidth="1"/>
    <col min="5" max="5" width="8.125" style="150" customWidth="1"/>
    <col min="6" max="6" width="16.125" style="150" customWidth="1"/>
    <col min="7" max="7" width="17.375" style="439" customWidth="1"/>
    <col min="8" max="8" width="38.75" style="439" hidden="1" customWidth="1"/>
    <col min="9" max="9" width="2.625" style="132" customWidth="1"/>
    <col min="10" max="10" width="17.125" style="132" customWidth="1"/>
    <col min="11" max="13" width="9" style="132"/>
    <col min="14" max="14" width="2.625" style="132" customWidth="1"/>
    <col min="15" max="15" width="9" style="150"/>
    <col min="16" max="16384" width="9" style="132"/>
  </cols>
  <sheetData>
    <row r="1" spans="1:15" ht="33">
      <c r="A1" s="395" t="s">
        <v>986</v>
      </c>
      <c r="G1" s="443" t="s">
        <v>842</v>
      </c>
      <c r="H1" s="443"/>
    </row>
    <row r="2" spans="1:15" ht="28.5" customHeight="1">
      <c r="A2" s="397" t="s">
        <v>517</v>
      </c>
      <c r="B2" s="398" t="s">
        <v>777</v>
      </c>
      <c r="C2" s="399" t="s">
        <v>111</v>
      </c>
      <c r="D2" s="399" t="s">
        <v>437</v>
      </c>
      <c r="E2" s="400" t="s">
        <v>518</v>
      </c>
      <c r="F2" s="401" t="s">
        <v>733</v>
      </c>
      <c r="G2" s="401" t="s">
        <v>843</v>
      </c>
      <c r="H2" s="401" t="s">
        <v>841</v>
      </c>
      <c r="J2" s="394" t="s">
        <v>780</v>
      </c>
      <c r="K2" s="402" t="s">
        <v>774</v>
      </c>
      <c r="L2" s="402" t="s">
        <v>613</v>
      </c>
      <c r="M2" s="402" t="s">
        <v>779</v>
      </c>
      <c r="O2" s="150" t="s">
        <v>115</v>
      </c>
    </row>
    <row r="3" spans="1:15" ht="18.75">
      <c r="A3" s="385" t="s">
        <v>363</v>
      </c>
      <c r="B3" s="386"/>
      <c r="C3" s="158" t="s">
        <v>665</v>
      </c>
      <c r="D3" s="159">
        <v>20</v>
      </c>
      <c r="E3" s="160" t="s">
        <v>666</v>
      </c>
      <c r="F3" s="208" t="s">
        <v>563</v>
      </c>
      <c r="G3" s="441"/>
      <c r="H3" s="444" t="s">
        <v>858</v>
      </c>
      <c r="J3" s="210" t="s">
        <v>985</v>
      </c>
      <c r="K3" s="210">
        <f>COUNTIFS(F3:F68,"*○*")</f>
        <v>24</v>
      </c>
      <c r="L3" s="210">
        <f>COUNTIFS(F3:F68,"*×*")</f>
        <v>4</v>
      </c>
      <c r="M3" s="210">
        <f>COUNTBLANK(F3:F68)-17</f>
        <v>21</v>
      </c>
      <c r="O3" s="150" t="s">
        <v>117</v>
      </c>
    </row>
    <row r="4" spans="1:15" ht="18.75">
      <c r="A4" s="171" t="s">
        <v>667</v>
      </c>
      <c r="B4" s="140"/>
      <c r="C4" s="172" t="s">
        <v>668</v>
      </c>
      <c r="D4" s="167">
        <v>20</v>
      </c>
      <c r="E4" s="174" t="s">
        <v>666</v>
      </c>
      <c r="F4" s="208" t="s">
        <v>563</v>
      </c>
      <c r="G4" s="440"/>
      <c r="H4" s="444" t="s">
        <v>978</v>
      </c>
      <c r="J4" s="210" t="s">
        <v>910</v>
      </c>
      <c r="K4" s="396" t="str">
        <f>IF(COUNTIFS(F70:F72,"*○*")=0,"未定",COUNTIFS(F70:F72,"*○*"))</f>
        <v>未定</v>
      </c>
      <c r="L4" s="208" t="s">
        <v>924</v>
      </c>
      <c r="M4" s="208" t="s">
        <v>778</v>
      </c>
    </row>
    <row r="5" spans="1:15" ht="18.75">
      <c r="A5" s="385" t="s">
        <v>368</v>
      </c>
      <c r="B5" s="386"/>
      <c r="C5" s="158" t="s">
        <v>998</v>
      </c>
      <c r="D5" s="159">
        <v>21</v>
      </c>
      <c r="E5" s="160" t="s">
        <v>666</v>
      </c>
      <c r="F5" s="208" t="s">
        <v>563</v>
      </c>
      <c r="G5" s="441"/>
      <c r="H5" s="465" t="s">
        <v>859</v>
      </c>
      <c r="J5" s="210" t="s">
        <v>566</v>
      </c>
      <c r="K5" s="396">
        <f>IF(COUNTIFS(F73:F79,"*○*")=0,"未定",COUNTIFS(F73:F79,"*○*"))</f>
        <v>6</v>
      </c>
      <c r="L5" s="208" t="s">
        <v>924</v>
      </c>
      <c r="M5" s="208" t="s">
        <v>778</v>
      </c>
    </row>
    <row r="6" spans="1:15" ht="18.75">
      <c r="A6" s="178" t="s">
        <v>980</v>
      </c>
      <c r="B6" s="388"/>
      <c r="C6" s="177" t="s">
        <v>982</v>
      </c>
      <c r="D6" s="169">
        <v>41</v>
      </c>
      <c r="E6" s="170" t="s">
        <v>669</v>
      </c>
      <c r="F6" s="463" t="s">
        <v>563</v>
      </c>
      <c r="G6" s="448"/>
      <c r="H6" s="464" t="s">
        <v>981</v>
      </c>
      <c r="K6" s="214"/>
      <c r="L6" s="150"/>
      <c r="M6" s="150"/>
    </row>
    <row r="7" spans="1:15" ht="18.75">
      <c r="A7" s="171" t="s">
        <v>375</v>
      </c>
      <c r="B7" s="147" t="s">
        <v>376</v>
      </c>
      <c r="C7" s="466" t="s">
        <v>384</v>
      </c>
      <c r="D7" s="167">
        <v>2</v>
      </c>
      <c r="E7" s="174" t="s">
        <v>521</v>
      </c>
      <c r="F7" s="446"/>
      <c r="G7" s="448"/>
      <c r="H7" s="464"/>
    </row>
    <row r="8" spans="1:15" ht="18.75">
      <c r="A8" s="171"/>
      <c r="B8" s="387"/>
      <c r="C8" s="466" t="s">
        <v>379</v>
      </c>
      <c r="D8" s="167">
        <v>29</v>
      </c>
      <c r="E8" s="174" t="s">
        <v>521</v>
      </c>
      <c r="F8" s="208" t="s">
        <v>563</v>
      </c>
      <c r="G8" s="441" t="s">
        <v>991</v>
      </c>
      <c r="H8" s="444" t="s">
        <v>861</v>
      </c>
    </row>
    <row r="9" spans="1:15" ht="18.75">
      <c r="A9" s="385" t="s">
        <v>381</v>
      </c>
      <c r="B9" s="386"/>
      <c r="C9" s="467" t="s">
        <v>382</v>
      </c>
      <c r="D9" s="159">
        <v>1</v>
      </c>
      <c r="E9" s="160" t="s">
        <v>521</v>
      </c>
      <c r="F9" s="208" t="s">
        <v>563</v>
      </c>
      <c r="G9" s="441"/>
      <c r="H9" s="444" t="s">
        <v>862</v>
      </c>
    </row>
    <row r="10" spans="1:15" ht="18.75">
      <c r="A10" s="171"/>
      <c r="B10" s="387"/>
      <c r="C10" s="466" t="s">
        <v>384</v>
      </c>
      <c r="D10" s="167">
        <v>2</v>
      </c>
      <c r="E10" s="174" t="s">
        <v>521</v>
      </c>
      <c r="F10" s="208" t="s">
        <v>563</v>
      </c>
      <c r="G10" s="441"/>
      <c r="H10" s="438" t="s">
        <v>860</v>
      </c>
    </row>
    <row r="11" spans="1:15" ht="18.75">
      <c r="A11" s="171"/>
      <c r="B11" s="387"/>
      <c r="C11" s="466" t="s">
        <v>802</v>
      </c>
      <c r="D11" s="167">
        <v>3</v>
      </c>
      <c r="E11" s="174" t="s">
        <v>666</v>
      </c>
      <c r="F11" s="208"/>
      <c r="G11" s="441"/>
      <c r="H11" s="438" t="s">
        <v>863</v>
      </c>
    </row>
    <row r="12" spans="1:15" ht="18.75">
      <c r="A12" s="171"/>
      <c r="B12" s="387"/>
      <c r="C12" s="466" t="s">
        <v>386</v>
      </c>
      <c r="D12" s="167">
        <v>9</v>
      </c>
      <c r="E12" s="174" t="s">
        <v>520</v>
      </c>
      <c r="F12" s="208" t="s">
        <v>563</v>
      </c>
      <c r="G12" s="441"/>
      <c r="H12" s="438" t="s">
        <v>864</v>
      </c>
    </row>
    <row r="13" spans="1:15" ht="18.75">
      <c r="A13" s="178"/>
      <c r="B13" s="388"/>
      <c r="C13" s="468" t="s">
        <v>804</v>
      </c>
      <c r="D13" s="169">
        <v>12</v>
      </c>
      <c r="E13" s="170" t="s">
        <v>666</v>
      </c>
      <c r="F13" s="208" t="s">
        <v>563</v>
      </c>
      <c r="G13" s="441"/>
      <c r="H13" s="444" t="s">
        <v>865</v>
      </c>
    </row>
    <row r="14" spans="1:15" ht="18.75">
      <c r="A14" s="171" t="s">
        <v>983</v>
      </c>
      <c r="B14" s="387"/>
      <c r="C14" s="469" t="s">
        <v>533</v>
      </c>
      <c r="D14" s="167">
        <v>13</v>
      </c>
      <c r="E14" s="174" t="s">
        <v>531</v>
      </c>
      <c r="F14" s="208" t="s">
        <v>563</v>
      </c>
      <c r="G14" s="441"/>
      <c r="H14" s="438" t="s">
        <v>866</v>
      </c>
    </row>
    <row r="15" spans="1:15" ht="18.75">
      <c r="A15" s="181" t="s">
        <v>401</v>
      </c>
      <c r="B15" s="147" t="s">
        <v>376</v>
      </c>
      <c r="C15" s="466" t="s">
        <v>804</v>
      </c>
      <c r="D15" s="167">
        <v>12</v>
      </c>
      <c r="E15" s="174" t="s">
        <v>666</v>
      </c>
      <c r="F15" s="393"/>
      <c r="G15" s="441"/>
      <c r="H15" s="208"/>
    </row>
    <row r="16" spans="1:15" ht="18.75">
      <c r="A16" s="181"/>
      <c r="B16" s="147" t="s">
        <v>376</v>
      </c>
      <c r="C16" s="466" t="s">
        <v>364</v>
      </c>
      <c r="D16" s="167">
        <v>20</v>
      </c>
      <c r="E16" s="174" t="s">
        <v>669</v>
      </c>
      <c r="F16" s="393"/>
      <c r="G16" s="441"/>
      <c r="H16" s="208"/>
    </row>
    <row r="17" spans="1:8" ht="18.75">
      <c r="A17" s="181"/>
      <c r="B17" s="147" t="s">
        <v>376</v>
      </c>
      <c r="C17" s="466" t="s">
        <v>764</v>
      </c>
      <c r="D17" s="167">
        <v>20</v>
      </c>
      <c r="E17" s="174" t="s">
        <v>534</v>
      </c>
      <c r="F17" s="393"/>
      <c r="G17" s="441"/>
      <c r="H17" s="208"/>
    </row>
    <row r="18" spans="1:8">
      <c r="A18" s="181"/>
      <c r="B18" s="147" t="s">
        <v>376</v>
      </c>
      <c r="C18" s="469" t="s">
        <v>369</v>
      </c>
      <c r="D18" s="167">
        <v>21</v>
      </c>
      <c r="E18" s="174" t="s">
        <v>669</v>
      </c>
      <c r="F18" s="393"/>
      <c r="G18" s="440"/>
      <c r="H18" s="208"/>
    </row>
    <row r="19" spans="1:8" ht="18.75">
      <c r="A19" s="171"/>
      <c r="B19" s="387"/>
      <c r="C19" s="466" t="s">
        <v>806</v>
      </c>
      <c r="D19" s="167">
        <v>22</v>
      </c>
      <c r="E19" s="174" t="s">
        <v>531</v>
      </c>
      <c r="F19" s="208" t="s">
        <v>564</v>
      </c>
      <c r="G19" s="441"/>
      <c r="H19" s="438" t="s">
        <v>869</v>
      </c>
    </row>
    <row r="20" spans="1:8" ht="18.75">
      <c r="A20" s="171"/>
      <c r="B20" s="387"/>
      <c r="C20" s="469" t="s">
        <v>394</v>
      </c>
      <c r="D20" s="167">
        <v>23</v>
      </c>
      <c r="E20" s="174" t="s">
        <v>666</v>
      </c>
      <c r="F20" s="208"/>
      <c r="G20" s="441"/>
      <c r="H20" s="438" t="s">
        <v>870</v>
      </c>
    </row>
    <row r="21" spans="1:8" ht="18.75">
      <c r="A21" s="171"/>
      <c r="B21" s="147" t="s">
        <v>376</v>
      </c>
      <c r="C21" s="469" t="s">
        <v>984</v>
      </c>
      <c r="D21" s="167">
        <v>23</v>
      </c>
      <c r="E21" s="174" t="s">
        <v>669</v>
      </c>
      <c r="F21" s="393"/>
      <c r="G21" s="441"/>
      <c r="H21" s="208"/>
    </row>
    <row r="22" spans="1:8" ht="18.75">
      <c r="A22" s="171"/>
      <c r="B22" s="387"/>
      <c r="C22" s="469" t="s">
        <v>404</v>
      </c>
      <c r="D22" s="167">
        <v>24</v>
      </c>
      <c r="E22" s="174" t="s">
        <v>666</v>
      </c>
      <c r="F22" s="208"/>
      <c r="G22" s="441"/>
      <c r="H22" s="438" t="s">
        <v>871</v>
      </c>
    </row>
    <row r="23" spans="1:8" ht="18.75">
      <c r="A23" s="171"/>
      <c r="B23" s="387"/>
      <c r="C23" s="469" t="s">
        <v>670</v>
      </c>
      <c r="D23" s="167">
        <v>25</v>
      </c>
      <c r="E23" s="174" t="s">
        <v>666</v>
      </c>
      <c r="F23" s="208" t="s">
        <v>563</v>
      </c>
      <c r="G23" s="442"/>
      <c r="H23" s="438" t="s">
        <v>872</v>
      </c>
    </row>
    <row r="24" spans="1:8" ht="18.75">
      <c r="A24" s="171"/>
      <c r="B24" s="387"/>
      <c r="C24" s="470" t="s">
        <v>407</v>
      </c>
      <c r="D24" s="167">
        <v>26</v>
      </c>
      <c r="E24" s="174" t="s">
        <v>666</v>
      </c>
      <c r="F24" s="208" t="s">
        <v>564</v>
      </c>
      <c r="G24" s="441"/>
      <c r="H24" s="444" t="s">
        <v>873</v>
      </c>
    </row>
    <row r="25" spans="1:8" ht="18.75">
      <c r="A25" s="178"/>
      <c r="B25" s="388"/>
      <c r="C25" s="468" t="s">
        <v>807</v>
      </c>
      <c r="D25" s="169">
        <v>36</v>
      </c>
      <c r="E25" s="170" t="s">
        <v>666</v>
      </c>
      <c r="F25" s="208"/>
      <c r="G25" s="441"/>
      <c r="H25" s="438" t="s">
        <v>874</v>
      </c>
    </row>
    <row r="26" spans="1:8" ht="18.75">
      <c r="A26" s="171" t="s">
        <v>522</v>
      </c>
      <c r="B26" s="387"/>
      <c r="C26" s="466" t="s">
        <v>809</v>
      </c>
      <c r="D26" s="167">
        <v>18</v>
      </c>
      <c r="E26" s="174" t="s">
        <v>666</v>
      </c>
      <c r="F26" s="208" t="s">
        <v>563</v>
      </c>
      <c r="G26" s="441"/>
      <c r="H26" s="438" t="s">
        <v>875</v>
      </c>
    </row>
    <row r="27" spans="1:8" ht="18.75">
      <c r="A27" s="171" t="s">
        <v>523</v>
      </c>
      <c r="B27" s="176"/>
      <c r="C27" s="466" t="s">
        <v>419</v>
      </c>
      <c r="D27" s="167">
        <v>19</v>
      </c>
      <c r="E27" s="174" t="s">
        <v>520</v>
      </c>
      <c r="F27" s="208" t="s">
        <v>564</v>
      </c>
      <c r="G27" s="441"/>
      <c r="H27" s="444" t="s">
        <v>876</v>
      </c>
    </row>
    <row r="28" spans="1:8" ht="18.75">
      <c r="A28" s="171"/>
      <c r="B28" s="387"/>
      <c r="C28" s="466" t="s">
        <v>810</v>
      </c>
      <c r="D28" s="167">
        <v>34</v>
      </c>
      <c r="E28" s="174" t="s">
        <v>666</v>
      </c>
      <c r="F28" s="208" t="s">
        <v>564</v>
      </c>
      <c r="G28" s="441"/>
      <c r="H28" s="438" t="s">
        <v>877</v>
      </c>
    </row>
    <row r="29" spans="1:8" ht="18.75">
      <c r="A29" s="171" t="s">
        <v>540</v>
      </c>
      <c r="B29" s="387"/>
      <c r="C29" s="466" t="s">
        <v>811</v>
      </c>
      <c r="D29" s="167">
        <v>17</v>
      </c>
      <c r="E29" s="174" t="s">
        <v>520</v>
      </c>
      <c r="F29" s="208" t="s">
        <v>563</v>
      </c>
      <c r="G29" s="441"/>
      <c r="H29" s="444" t="s">
        <v>878</v>
      </c>
    </row>
    <row r="30" spans="1:8" ht="18.75">
      <c r="A30" s="171"/>
      <c r="B30" s="387"/>
      <c r="C30" s="466" t="s">
        <v>812</v>
      </c>
      <c r="D30" s="167">
        <v>34</v>
      </c>
      <c r="E30" s="174" t="s">
        <v>531</v>
      </c>
      <c r="F30" s="208" t="s">
        <v>563</v>
      </c>
      <c r="G30" s="441"/>
      <c r="H30" s="444" t="s">
        <v>879</v>
      </c>
    </row>
    <row r="31" spans="1:8" ht="18.75">
      <c r="A31" s="385" t="s">
        <v>524</v>
      </c>
      <c r="B31" s="386"/>
      <c r="C31" s="467" t="s">
        <v>813</v>
      </c>
      <c r="D31" s="159">
        <v>12</v>
      </c>
      <c r="E31" s="160" t="s">
        <v>531</v>
      </c>
      <c r="F31" s="208" t="s">
        <v>563</v>
      </c>
      <c r="G31" s="441"/>
      <c r="H31" s="438" t="s">
        <v>880</v>
      </c>
    </row>
    <row r="32" spans="1:8" ht="18.75">
      <c r="A32" s="171" t="s">
        <v>525</v>
      </c>
      <c r="B32" s="387"/>
      <c r="C32" s="466" t="s">
        <v>814</v>
      </c>
      <c r="D32" s="167">
        <v>39</v>
      </c>
      <c r="E32" s="174" t="s">
        <v>666</v>
      </c>
      <c r="F32" s="208"/>
      <c r="G32" s="441"/>
      <c r="H32" s="438" t="s">
        <v>881</v>
      </c>
    </row>
    <row r="33" spans="1:8">
      <c r="A33" s="171" t="s">
        <v>526</v>
      </c>
      <c r="B33" s="389" t="s">
        <v>400</v>
      </c>
      <c r="C33" s="466" t="s">
        <v>815</v>
      </c>
      <c r="D33" s="167">
        <v>29</v>
      </c>
      <c r="E33" s="174" t="s">
        <v>521</v>
      </c>
      <c r="F33" s="393"/>
      <c r="G33" s="440"/>
      <c r="H33" s="208"/>
    </row>
    <row r="34" spans="1:8" ht="18.75">
      <c r="A34" s="171" t="s">
        <v>365</v>
      </c>
      <c r="B34" s="387"/>
      <c r="C34" s="466" t="s">
        <v>816</v>
      </c>
      <c r="D34" s="167">
        <v>4</v>
      </c>
      <c r="E34" s="174" t="s">
        <v>666</v>
      </c>
      <c r="F34" s="208"/>
      <c r="G34" s="441"/>
      <c r="H34" s="438" t="s">
        <v>882</v>
      </c>
    </row>
    <row r="35" spans="1:8">
      <c r="A35" s="171" t="s">
        <v>365</v>
      </c>
      <c r="B35" s="387"/>
      <c r="C35" s="466" t="s">
        <v>817</v>
      </c>
      <c r="D35" s="167">
        <v>5</v>
      </c>
      <c r="E35" s="174" t="s">
        <v>666</v>
      </c>
      <c r="F35" s="463"/>
      <c r="G35" s="440"/>
      <c r="H35" s="210" t="s">
        <v>883</v>
      </c>
    </row>
    <row r="36" spans="1:8">
      <c r="A36" s="171"/>
      <c r="B36" s="387"/>
      <c r="C36" s="466" t="s">
        <v>818</v>
      </c>
      <c r="D36" s="167">
        <v>6</v>
      </c>
      <c r="E36" s="174" t="s">
        <v>666</v>
      </c>
      <c r="F36" s="208"/>
      <c r="G36" s="440"/>
      <c r="H36" s="210" t="s">
        <v>884</v>
      </c>
    </row>
    <row r="37" spans="1:8" ht="18.75">
      <c r="A37" s="171"/>
      <c r="B37" s="387"/>
      <c r="C37" s="466" t="s">
        <v>546</v>
      </c>
      <c r="D37" s="167">
        <v>11</v>
      </c>
      <c r="E37" s="174" t="s">
        <v>531</v>
      </c>
      <c r="F37" s="208" t="s">
        <v>563</v>
      </c>
      <c r="G37" s="441"/>
      <c r="H37" s="210" t="s">
        <v>885</v>
      </c>
    </row>
    <row r="38" spans="1:8">
      <c r="A38" s="171"/>
      <c r="B38" s="387"/>
      <c r="C38" s="466" t="s">
        <v>819</v>
      </c>
      <c r="D38" s="167">
        <v>14</v>
      </c>
      <c r="E38" s="174" t="s">
        <v>666</v>
      </c>
      <c r="F38" s="208"/>
      <c r="G38" s="440"/>
      <c r="H38" s="210" t="s">
        <v>886</v>
      </c>
    </row>
    <row r="39" spans="1:8">
      <c r="A39" s="165"/>
      <c r="B39" s="152"/>
      <c r="C39" s="471" t="s">
        <v>820</v>
      </c>
      <c r="D39" s="167">
        <v>18</v>
      </c>
      <c r="E39" s="390" t="s">
        <v>666</v>
      </c>
      <c r="F39" s="208"/>
      <c r="G39" s="440"/>
      <c r="H39" s="210" t="s">
        <v>887</v>
      </c>
    </row>
    <row r="40" spans="1:8">
      <c r="A40" s="165"/>
      <c r="B40" s="152" t="s">
        <v>400</v>
      </c>
      <c r="C40" s="471" t="s">
        <v>821</v>
      </c>
      <c r="D40" s="167">
        <v>18</v>
      </c>
      <c r="E40" s="390" t="s">
        <v>531</v>
      </c>
      <c r="F40" s="393"/>
      <c r="G40" s="440"/>
      <c r="H40" s="208"/>
    </row>
    <row r="41" spans="1:8">
      <c r="A41" s="171"/>
      <c r="B41" s="152"/>
      <c r="C41" s="466" t="s">
        <v>822</v>
      </c>
      <c r="D41" s="167">
        <v>19</v>
      </c>
      <c r="E41" s="173" t="s">
        <v>521</v>
      </c>
      <c r="F41" s="208"/>
      <c r="G41" s="440"/>
      <c r="H41" s="210" t="s">
        <v>888</v>
      </c>
    </row>
    <row r="42" spans="1:8">
      <c r="A42" s="171"/>
      <c r="B42" s="152"/>
      <c r="C42" s="466" t="s">
        <v>823</v>
      </c>
      <c r="D42" s="167">
        <v>30</v>
      </c>
      <c r="E42" s="390" t="s">
        <v>666</v>
      </c>
      <c r="F42" s="208"/>
      <c r="G42" s="440"/>
      <c r="H42" s="210" t="s">
        <v>889</v>
      </c>
    </row>
    <row r="43" spans="1:8">
      <c r="A43" s="171"/>
      <c r="B43" s="152"/>
      <c r="C43" s="466" t="s">
        <v>824</v>
      </c>
      <c r="D43" s="167">
        <v>30</v>
      </c>
      <c r="E43" s="390" t="s">
        <v>666</v>
      </c>
      <c r="F43" s="208"/>
      <c r="G43" s="440"/>
      <c r="H43" s="210" t="s">
        <v>890</v>
      </c>
    </row>
    <row r="44" spans="1:8">
      <c r="A44" s="171"/>
      <c r="B44" s="152"/>
      <c r="C44" s="466" t="s">
        <v>825</v>
      </c>
      <c r="D44" s="167">
        <v>34</v>
      </c>
      <c r="E44" s="173" t="s">
        <v>521</v>
      </c>
      <c r="F44" s="208"/>
      <c r="G44" s="440"/>
      <c r="H44" s="210"/>
    </row>
    <row r="45" spans="1:8">
      <c r="A45" s="175"/>
      <c r="B45" s="152" t="s">
        <v>400</v>
      </c>
      <c r="C45" s="466" t="s">
        <v>812</v>
      </c>
      <c r="D45" s="167">
        <v>34</v>
      </c>
      <c r="E45" s="390" t="s">
        <v>531</v>
      </c>
      <c r="F45" s="393"/>
      <c r="G45" s="440"/>
      <c r="H45" s="208"/>
    </row>
    <row r="46" spans="1:8">
      <c r="A46" s="171"/>
      <c r="B46" s="152"/>
      <c r="C46" s="466" t="s">
        <v>826</v>
      </c>
      <c r="D46" s="167">
        <v>34</v>
      </c>
      <c r="E46" s="390" t="s">
        <v>666</v>
      </c>
      <c r="F46" s="208"/>
      <c r="G46" s="440"/>
      <c r="H46" s="210" t="s">
        <v>891</v>
      </c>
    </row>
    <row r="47" spans="1:8" ht="18.75">
      <c r="A47" s="171"/>
      <c r="B47" s="152"/>
      <c r="C47" s="466" t="s">
        <v>827</v>
      </c>
      <c r="D47" s="167">
        <v>34</v>
      </c>
      <c r="E47" s="390" t="s">
        <v>666</v>
      </c>
      <c r="F47" s="208"/>
      <c r="G47" s="440"/>
      <c r="H47" s="444" t="s">
        <v>902</v>
      </c>
    </row>
    <row r="48" spans="1:8" ht="18.75">
      <c r="A48" s="171"/>
      <c r="B48" s="152" t="s">
        <v>400</v>
      </c>
      <c r="C48" s="466" t="s">
        <v>828</v>
      </c>
      <c r="D48" s="167">
        <v>41</v>
      </c>
      <c r="E48" s="390" t="s">
        <v>666</v>
      </c>
      <c r="F48" s="393"/>
      <c r="G48" s="440"/>
      <c r="H48" s="444" t="s">
        <v>901</v>
      </c>
    </row>
    <row r="49" spans="1:8">
      <c r="A49" s="178"/>
      <c r="B49" s="179"/>
      <c r="C49" s="468" t="s">
        <v>829</v>
      </c>
      <c r="D49" s="169">
        <v>54</v>
      </c>
      <c r="E49" s="173" t="s">
        <v>531</v>
      </c>
      <c r="F49" s="208"/>
      <c r="G49" s="440"/>
      <c r="H49" s="210" t="s">
        <v>892</v>
      </c>
    </row>
    <row r="50" spans="1:8">
      <c r="A50" s="171" t="s">
        <v>392</v>
      </c>
      <c r="B50" s="152" t="s">
        <v>376</v>
      </c>
      <c r="C50" s="466" t="s">
        <v>830</v>
      </c>
      <c r="D50" s="167">
        <v>20</v>
      </c>
      <c r="E50" s="180" t="s">
        <v>666</v>
      </c>
      <c r="F50" s="393"/>
      <c r="G50" s="440"/>
      <c r="H50" s="208"/>
    </row>
    <row r="51" spans="1:8">
      <c r="A51" s="181" t="s">
        <v>397</v>
      </c>
      <c r="B51" s="152" t="s">
        <v>400</v>
      </c>
      <c r="C51" s="466" t="s">
        <v>831</v>
      </c>
      <c r="D51" s="167">
        <v>20</v>
      </c>
      <c r="E51" s="173" t="s">
        <v>531</v>
      </c>
      <c r="F51" s="393"/>
      <c r="G51" s="440"/>
      <c r="H51" s="208"/>
    </row>
    <row r="52" spans="1:8">
      <c r="A52" s="178"/>
      <c r="B52" s="179"/>
      <c r="C52" s="472" t="s">
        <v>765</v>
      </c>
      <c r="D52" s="169">
        <v>28</v>
      </c>
      <c r="E52" s="184" t="s">
        <v>531</v>
      </c>
      <c r="F52" s="208" t="s">
        <v>563</v>
      </c>
      <c r="G52" s="440"/>
      <c r="H52" s="210" t="s">
        <v>894</v>
      </c>
    </row>
    <row r="53" spans="1:8">
      <c r="A53" s="171" t="s">
        <v>402</v>
      </c>
      <c r="B53" s="391"/>
      <c r="C53" s="466" t="s">
        <v>831</v>
      </c>
      <c r="D53" s="167">
        <v>20</v>
      </c>
      <c r="E53" s="173" t="s">
        <v>531</v>
      </c>
      <c r="F53" s="208" t="s">
        <v>563</v>
      </c>
      <c r="G53" s="440"/>
      <c r="H53" s="210" t="s">
        <v>895</v>
      </c>
    </row>
    <row r="54" spans="1:8">
      <c r="A54" s="171" t="s">
        <v>405</v>
      </c>
      <c r="B54" s="389"/>
      <c r="C54" s="466" t="s">
        <v>409</v>
      </c>
      <c r="D54" s="167">
        <v>23</v>
      </c>
      <c r="E54" s="173" t="s">
        <v>666</v>
      </c>
      <c r="F54" s="208" t="s">
        <v>563</v>
      </c>
      <c r="G54" s="440"/>
      <c r="H54" s="210" t="s">
        <v>896</v>
      </c>
    </row>
    <row r="55" spans="1:8">
      <c r="A55" s="171" t="s">
        <v>414</v>
      </c>
      <c r="B55" s="389" t="s">
        <v>400</v>
      </c>
      <c r="C55" s="466" t="s">
        <v>382</v>
      </c>
      <c r="D55" s="167">
        <v>1</v>
      </c>
      <c r="E55" s="173" t="s">
        <v>521</v>
      </c>
      <c r="F55" s="393"/>
      <c r="G55" s="440"/>
      <c r="H55" s="208"/>
    </row>
    <row r="56" spans="1:8">
      <c r="A56" s="171"/>
      <c r="B56" s="389" t="s">
        <v>400</v>
      </c>
      <c r="C56" s="466" t="s">
        <v>533</v>
      </c>
      <c r="D56" s="167">
        <v>13</v>
      </c>
      <c r="E56" s="173" t="s">
        <v>531</v>
      </c>
      <c r="F56" s="393"/>
      <c r="G56" s="440"/>
      <c r="H56" s="208"/>
    </row>
    <row r="57" spans="1:8">
      <c r="A57" s="171"/>
      <c r="B57" s="389" t="s">
        <v>400</v>
      </c>
      <c r="C57" s="466" t="s">
        <v>830</v>
      </c>
      <c r="D57" s="167">
        <v>20</v>
      </c>
      <c r="E57" s="173" t="s">
        <v>666</v>
      </c>
      <c r="F57" s="393"/>
      <c r="G57" s="440"/>
      <c r="H57" s="208"/>
    </row>
    <row r="58" spans="1:8">
      <c r="A58" s="178"/>
      <c r="B58" s="392" t="s">
        <v>400</v>
      </c>
      <c r="C58" s="468" t="s">
        <v>812</v>
      </c>
      <c r="D58" s="169">
        <v>34</v>
      </c>
      <c r="E58" s="173" t="s">
        <v>531</v>
      </c>
      <c r="F58" s="393"/>
      <c r="G58" s="440"/>
      <c r="H58" s="208"/>
    </row>
    <row r="59" spans="1:8">
      <c r="A59" s="171" t="s">
        <v>417</v>
      </c>
      <c r="B59" s="152"/>
      <c r="C59" s="466" t="s">
        <v>835</v>
      </c>
      <c r="D59" s="167">
        <v>17</v>
      </c>
      <c r="E59" s="180" t="s">
        <v>521</v>
      </c>
      <c r="F59" s="208" t="s">
        <v>563</v>
      </c>
      <c r="G59" s="440"/>
      <c r="H59" s="210" t="s">
        <v>897</v>
      </c>
    </row>
    <row r="60" spans="1:8">
      <c r="A60" s="171" t="s">
        <v>671</v>
      </c>
      <c r="B60" s="152"/>
      <c r="C60" s="466" t="s">
        <v>821</v>
      </c>
      <c r="D60" s="167">
        <v>18</v>
      </c>
      <c r="E60" s="173" t="s">
        <v>531</v>
      </c>
      <c r="F60" s="208" t="s">
        <v>563</v>
      </c>
      <c r="G60" s="440"/>
      <c r="H60" s="210" t="s">
        <v>898</v>
      </c>
    </row>
    <row r="61" spans="1:8">
      <c r="A61" s="171" t="s">
        <v>421</v>
      </c>
      <c r="B61" s="152" t="s">
        <v>400</v>
      </c>
      <c r="C61" s="466" t="s">
        <v>836</v>
      </c>
      <c r="D61" s="167">
        <v>1</v>
      </c>
      <c r="E61" s="173" t="s">
        <v>521</v>
      </c>
      <c r="F61" s="393"/>
      <c r="G61" s="440"/>
      <c r="H61" s="208"/>
    </row>
    <row r="62" spans="1:8">
      <c r="A62" s="171"/>
      <c r="B62" s="152" t="s">
        <v>400</v>
      </c>
      <c r="C62" s="466" t="s">
        <v>818</v>
      </c>
      <c r="D62" s="167">
        <v>6</v>
      </c>
      <c r="E62" s="173" t="s">
        <v>666</v>
      </c>
      <c r="F62" s="393"/>
      <c r="G62" s="440"/>
      <c r="H62" s="208"/>
    </row>
    <row r="63" spans="1:8" ht="18.75">
      <c r="A63" s="171"/>
      <c r="B63" s="152"/>
      <c r="C63" s="466" t="s">
        <v>425</v>
      </c>
      <c r="D63" s="167">
        <v>13</v>
      </c>
      <c r="E63" s="173" t="s">
        <v>666</v>
      </c>
      <c r="F63" s="208"/>
      <c r="G63" s="440"/>
      <c r="H63" s="444" t="s">
        <v>907</v>
      </c>
    </row>
    <row r="64" spans="1:8" ht="18.75">
      <c r="A64" s="171"/>
      <c r="B64" s="152"/>
      <c r="C64" s="466" t="s">
        <v>422</v>
      </c>
      <c r="D64" s="167">
        <v>17</v>
      </c>
      <c r="E64" s="173" t="s">
        <v>520</v>
      </c>
      <c r="F64" s="208" t="s">
        <v>563</v>
      </c>
      <c r="G64" s="440"/>
      <c r="H64" s="444" t="s">
        <v>908</v>
      </c>
    </row>
    <row r="65" spans="1:8">
      <c r="A65" s="175"/>
      <c r="B65" s="152"/>
      <c r="C65" s="466" t="s">
        <v>837</v>
      </c>
      <c r="D65" s="167">
        <v>20</v>
      </c>
      <c r="E65" s="173" t="s">
        <v>531</v>
      </c>
      <c r="F65" s="208" t="s">
        <v>563</v>
      </c>
      <c r="G65" s="440"/>
      <c r="H65" s="210" t="s">
        <v>899</v>
      </c>
    </row>
    <row r="66" spans="1:8">
      <c r="A66" s="175"/>
      <c r="B66" s="152" t="s">
        <v>400</v>
      </c>
      <c r="C66" s="466" t="s">
        <v>838</v>
      </c>
      <c r="D66" s="167">
        <v>28</v>
      </c>
      <c r="E66" s="173" t="s">
        <v>534</v>
      </c>
      <c r="F66" s="393"/>
      <c r="G66" s="440"/>
      <c r="H66" s="208"/>
    </row>
    <row r="67" spans="1:8" ht="18.75">
      <c r="A67" s="171"/>
      <c r="B67" s="152"/>
      <c r="C67" s="469" t="s">
        <v>839</v>
      </c>
      <c r="D67" s="167">
        <v>46</v>
      </c>
      <c r="E67" s="173" t="s">
        <v>669</v>
      </c>
      <c r="F67" s="208"/>
      <c r="G67" s="440"/>
      <c r="H67" s="444" t="s">
        <v>906</v>
      </c>
    </row>
    <row r="68" spans="1:8" ht="18.75">
      <c r="A68" s="186" t="s">
        <v>433</v>
      </c>
      <c r="B68" s="187"/>
      <c r="C68" s="188" t="s">
        <v>840</v>
      </c>
      <c r="D68" s="155">
        <v>17</v>
      </c>
      <c r="E68" s="189" t="s">
        <v>531</v>
      </c>
      <c r="F68" s="208" t="s">
        <v>563</v>
      </c>
      <c r="G68" s="441"/>
      <c r="H68" s="438" t="s">
        <v>900</v>
      </c>
    </row>
    <row r="69" spans="1:8" ht="8.25" customHeight="1">
      <c r="E69" s="132"/>
      <c r="F69" s="132"/>
      <c r="H69" s="132"/>
    </row>
    <row r="70" spans="1:8" ht="18.75">
      <c r="A70" s="385" t="s">
        <v>853</v>
      </c>
      <c r="B70" s="162"/>
      <c r="C70" s="158" t="s">
        <v>916</v>
      </c>
      <c r="D70" s="159"/>
      <c r="E70" s="180" t="s">
        <v>854</v>
      </c>
      <c r="F70" s="208" t="s">
        <v>564</v>
      </c>
      <c r="G70" s="441"/>
      <c r="H70" s="444" t="s">
        <v>912</v>
      </c>
    </row>
    <row r="71" spans="1:8" ht="18.75">
      <c r="A71" s="385" t="s">
        <v>903</v>
      </c>
      <c r="B71" s="162"/>
      <c r="C71" s="158"/>
      <c r="D71" s="159"/>
      <c r="E71" s="180"/>
      <c r="F71" s="208"/>
      <c r="G71" s="441"/>
      <c r="H71" s="444"/>
    </row>
    <row r="72" spans="1:8" ht="18.75">
      <c r="A72" s="171"/>
      <c r="B72" s="152"/>
      <c r="C72" s="172"/>
      <c r="D72" s="167"/>
      <c r="E72" s="173"/>
      <c r="F72" s="208"/>
      <c r="G72" s="441"/>
      <c r="H72" s="438"/>
    </row>
    <row r="73" spans="1:8" ht="18.75">
      <c r="A73" s="385" t="s">
        <v>566</v>
      </c>
      <c r="B73" s="162"/>
      <c r="C73" s="158" t="s">
        <v>922</v>
      </c>
      <c r="D73" s="159">
        <v>63</v>
      </c>
      <c r="E73" s="180"/>
      <c r="F73" s="208" t="s">
        <v>563</v>
      </c>
      <c r="G73" s="440"/>
      <c r="H73" s="438" t="s">
        <v>904</v>
      </c>
    </row>
    <row r="74" spans="1:8" ht="18.75">
      <c r="A74" s="171"/>
      <c r="B74" s="152"/>
      <c r="C74" s="172" t="s">
        <v>951</v>
      </c>
      <c r="D74" s="167">
        <v>63</v>
      </c>
      <c r="E74" s="173"/>
      <c r="F74" s="208" t="s">
        <v>563</v>
      </c>
      <c r="G74" s="440"/>
      <c r="H74" s="438"/>
    </row>
    <row r="75" spans="1:8" ht="18.75">
      <c r="A75" s="171"/>
      <c r="B75" s="152"/>
      <c r="C75" s="172" t="s">
        <v>999</v>
      </c>
      <c r="D75" s="167">
        <v>64</v>
      </c>
      <c r="E75" s="173"/>
      <c r="F75" s="208" t="s">
        <v>563</v>
      </c>
      <c r="G75" s="440"/>
      <c r="H75" s="438"/>
    </row>
    <row r="76" spans="1:8" ht="18.75">
      <c r="A76" s="171"/>
      <c r="B76" s="152"/>
      <c r="C76" s="172" t="s">
        <v>1000</v>
      </c>
      <c r="D76" s="167">
        <v>64</v>
      </c>
      <c r="E76" s="173"/>
      <c r="F76" s="208" t="s">
        <v>563</v>
      </c>
      <c r="G76" s="440"/>
      <c r="H76" s="438"/>
    </row>
    <row r="77" spans="1:8" ht="18.75">
      <c r="A77" s="171"/>
      <c r="B77" s="152"/>
      <c r="C77" s="172" t="s">
        <v>1001</v>
      </c>
      <c r="D77" s="167">
        <v>64</v>
      </c>
      <c r="E77" s="173"/>
      <c r="F77" s="208" t="s">
        <v>563</v>
      </c>
      <c r="G77" s="440"/>
      <c r="H77" s="438"/>
    </row>
    <row r="78" spans="1:8" ht="18.75">
      <c r="A78" s="171"/>
      <c r="B78" s="152"/>
      <c r="C78" s="172" t="s">
        <v>1002</v>
      </c>
      <c r="D78" s="167">
        <v>65</v>
      </c>
      <c r="E78" s="173"/>
      <c r="F78" s="208" t="s">
        <v>563</v>
      </c>
      <c r="G78" s="440"/>
      <c r="H78" s="438"/>
    </row>
    <row r="79" spans="1:8">
      <c r="A79" s="178"/>
      <c r="B79" s="179"/>
      <c r="C79" s="183"/>
      <c r="D79" s="169"/>
      <c r="E79" s="184"/>
      <c r="F79" s="208"/>
      <c r="G79" s="440"/>
      <c r="H79" s="210"/>
    </row>
  </sheetData>
  <autoFilter ref="A2:F71" xr:uid="{0BF9A3BD-AF18-4609-ABAD-56690C6F5336}"/>
  <phoneticPr fontId="6"/>
  <dataValidations count="1">
    <dataValidation type="list" allowBlank="1" showInputMessage="1" showErrorMessage="1" sqref="F3:F68 F70:F79" xr:uid="{F55CB407-B422-4986-9347-27B977959404}">
      <formula1>$O$1:$O$3</formula1>
    </dataValidation>
  </dataValidations>
  <hyperlinks>
    <hyperlink ref="H3" r:id="rId1" xr:uid="{F80EF6F7-755D-46A9-81D6-2E07632DA33A}"/>
    <hyperlink ref="H5" r:id="rId2" xr:uid="{A18FC4CB-5450-4EB3-9CBD-14A05D2CE112}"/>
    <hyperlink ref="H8" r:id="rId3" xr:uid="{3B7B3034-6568-43BD-A965-2E4DE6CE29F6}"/>
    <hyperlink ref="H9" r:id="rId4" xr:uid="{AB8DE2A9-8CC3-4F02-A313-B9B2CB24418D}"/>
    <hyperlink ref="H10" r:id="rId5" xr:uid="{8233FC42-4B61-4C7E-BD10-CFD2E3473BD4}"/>
    <hyperlink ref="H11" r:id="rId6" xr:uid="{6A214C04-A708-450F-A2B6-081EFF585231}"/>
    <hyperlink ref="H12" r:id="rId7" xr:uid="{7E896D4A-FB53-43D0-9234-B9B76575F3F0}"/>
    <hyperlink ref="H13" r:id="rId8" xr:uid="{46D560D3-565E-4D77-8728-2AF744DD77C2}"/>
    <hyperlink ref="H68" r:id="rId9" display="takemura79363@gmail.com" xr:uid="{C7F8C57A-7F15-455D-AF9E-CD9AC510984D}"/>
    <hyperlink ref="H48" r:id="rId10" xr:uid="{355C0A40-F4FE-422C-AA33-BCDF044F688B}"/>
    <hyperlink ref="H47" r:id="rId11" xr:uid="{BF289991-A71C-41AD-8A05-0514173F8661}"/>
    <hyperlink ref="H73" r:id="rId12" xr:uid="{08051C45-4ED9-49EA-8D4D-54421C7EFF07}"/>
    <hyperlink ref="H67" r:id="rId13" xr:uid="{D08D93DC-7B66-472A-B37B-C26F8BE816D7}"/>
    <hyperlink ref="H63" r:id="rId14" xr:uid="{A7A29269-C196-499A-91F3-CD50BDC59D58}"/>
    <hyperlink ref="H64" r:id="rId15" xr:uid="{78135701-9825-4141-8701-2430527CDD12}"/>
    <hyperlink ref="H70" r:id="rId16" xr:uid="{4B2483D8-E777-465C-9954-1AFBCA79B60B}"/>
    <hyperlink ref="H24" r:id="rId17" xr:uid="{8EE75558-8C40-4BA7-B621-F38669C7F3CF}"/>
    <hyperlink ref="H27" r:id="rId18" xr:uid="{C1A42A26-A3BD-4269-8E49-A34C6F625345}"/>
    <hyperlink ref="H29" r:id="rId19" xr:uid="{5D096FEC-E13D-4BB3-A895-E6EE4998C84C}"/>
    <hyperlink ref="H30" r:id="rId20" xr:uid="{838B2145-96E4-4098-A132-D13238623570}"/>
    <hyperlink ref="H4" r:id="rId21" xr:uid="{E9D06BF1-1F02-443F-B4FF-6DA18617A7DE}"/>
  </hyperlinks>
  <pageMargins left="0.23622047244094491" right="0.19685039370078741" top="0.27559055118110237" bottom="0.23622047244094491" header="0.15748031496062992" footer="0.11811023622047245"/>
  <pageSetup paperSize="9" scale="60" orientation="portrait" r:id="rId2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9C9CA-0E8B-41EB-BF75-19DE659B21A4}">
  <sheetPr>
    <pageSetUpPr fitToPage="1"/>
  </sheetPr>
  <dimension ref="A1:L41"/>
  <sheetViews>
    <sheetView showGridLines="0" zoomScale="110" zoomScaleNormal="110" workbookViewId="0">
      <selection activeCell="C17" sqref="C17:H17"/>
    </sheetView>
  </sheetViews>
  <sheetFormatPr defaultColWidth="9" defaultRowHeight="15.75"/>
  <cols>
    <col min="1" max="4" width="4.625" style="40" customWidth="1"/>
    <col min="5" max="5" width="11.125" style="40" customWidth="1"/>
    <col min="6" max="6" width="29.75" style="40" customWidth="1"/>
    <col min="7" max="16384" width="9" style="40"/>
  </cols>
  <sheetData>
    <row r="1" spans="1:12" ht="33">
      <c r="A1" s="1" t="s">
        <v>955</v>
      </c>
      <c r="B1" s="2"/>
      <c r="C1" s="2"/>
      <c r="D1" s="2"/>
      <c r="E1" s="3"/>
      <c r="F1" s="3"/>
      <c r="G1" s="3"/>
      <c r="H1" s="3"/>
      <c r="I1" s="3"/>
      <c r="J1" s="3"/>
      <c r="L1" s="436" t="s">
        <v>842</v>
      </c>
    </row>
    <row r="2" spans="1:12" ht="19.5">
      <c r="A2" s="4" t="s">
        <v>0</v>
      </c>
      <c r="B2" s="5"/>
      <c r="C2" s="5"/>
      <c r="D2" s="5"/>
      <c r="E2" s="4"/>
      <c r="F2" s="4"/>
      <c r="G2" s="4"/>
      <c r="H2" s="4"/>
      <c r="I2" s="4"/>
      <c r="J2" s="4"/>
    </row>
    <row r="3" spans="1:12" ht="19.5">
      <c r="A3" s="6"/>
      <c r="B3" s="7"/>
      <c r="C3" s="7"/>
      <c r="D3" s="7"/>
      <c r="E3" s="8"/>
      <c r="F3" s="8"/>
    </row>
    <row r="4" spans="1:12" ht="19.5">
      <c r="A4" s="9" t="s">
        <v>3</v>
      </c>
      <c r="B4" s="8"/>
      <c r="C4" s="8" t="s">
        <v>961</v>
      </c>
      <c r="D4" s="8"/>
      <c r="E4" s="8"/>
      <c r="F4" s="8"/>
    </row>
    <row r="5" spans="1:12" ht="19.5">
      <c r="A5" s="9"/>
      <c r="B5" s="8"/>
      <c r="C5" s="8"/>
      <c r="D5" s="8"/>
      <c r="E5" s="8"/>
      <c r="F5" s="8"/>
    </row>
    <row r="6" spans="1:12" ht="18.75" customHeight="1">
      <c r="A6" s="9" t="s">
        <v>5</v>
      </c>
      <c r="B6" s="8"/>
      <c r="C6" s="41" t="s">
        <v>679</v>
      </c>
      <c r="D6" s="8"/>
      <c r="E6" s="8"/>
      <c r="F6" s="8"/>
      <c r="G6" s="56"/>
    </row>
    <row r="7" spans="1:12" ht="18.75" customHeight="1">
      <c r="A7" s="9"/>
      <c r="B7" s="8"/>
      <c r="C7" s="8"/>
      <c r="D7" s="8"/>
      <c r="E7" s="8"/>
      <c r="F7" s="8"/>
      <c r="G7" s="56"/>
    </row>
    <row r="8" spans="1:12" ht="19.5">
      <c r="A8" s="9" t="s">
        <v>552</v>
      </c>
      <c r="B8" s="8"/>
      <c r="C8" s="8"/>
      <c r="D8" s="8"/>
      <c r="E8" s="8"/>
      <c r="F8" s="8"/>
      <c r="G8" s="56"/>
    </row>
    <row r="9" spans="1:12" ht="19.5">
      <c r="A9" s="9" t="s">
        <v>238</v>
      </c>
      <c r="B9" s="10" t="s">
        <v>553</v>
      </c>
      <c r="C9" s="8"/>
      <c r="D9" s="8"/>
      <c r="E9" s="8"/>
      <c r="F9" s="8"/>
      <c r="G9" s="56"/>
    </row>
    <row r="10" spans="1:12" ht="19.5">
      <c r="A10" s="9"/>
      <c r="B10" s="10"/>
      <c r="C10" s="8"/>
      <c r="D10" s="8"/>
      <c r="E10" s="8"/>
      <c r="F10" s="8"/>
      <c r="G10" s="56"/>
    </row>
    <row r="11" spans="1:12" ht="19.5">
      <c r="A11" s="9"/>
      <c r="B11" s="8"/>
      <c r="C11" s="8"/>
      <c r="D11" s="8"/>
      <c r="E11" s="8"/>
      <c r="F11" s="8"/>
      <c r="G11" s="56"/>
    </row>
    <row r="12" spans="1:12" ht="19.5">
      <c r="A12" s="9" t="s">
        <v>554</v>
      </c>
      <c r="B12" s="10" t="s">
        <v>692</v>
      </c>
      <c r="C12" s="8"/>
      <c r="D12" s="8"/>
      <c r="E12" s="8"/>
      <c r="F12" s="10"/>
      <c r="H12" s="340"/>
      <c r="I12" s="340"/>
      <c r="J12" s="340"/>
    </row>
    <row r="13" spans="1:12" ht="19.5">
      <c r="A13" s="9"/>
      <c r="B13" s="342" t="s">
        <v>683</v>
      </c>
      <c r="C13" s="8"/>
      <c r="D13" s="8"/>
      <c r="E13" s="8"/>
      <c r="F13" s="10"/>
      <c r="G13" s="341" t="s">
        <v>675</v>
      </c>
      <c r="H13" s="340"/>
      <c r="I13" s="340"/>
      <c r="J13" s="340"/>
    </row>
    <row r="14" spans="1:12" ht="19.5">
      <c r="A14" s="9"/>
      <c r="B14" s="8" t="s">
        <v>144</v>
      </c>
      <c r="C14" s="8" t="s">
        <v>857</v>
      </c>
      <c r="G14" s="41" t="s">
        <v>672</v>
      </c>
      <c r="H14" s="340"/>
      <c r="I14" s="340"/>
      <c r="J14" s="340"/>
    </row>
    <row r="15" spans="1:12" ht="19.5">
      <c r="A15" s="9"/>
      <c r="B15" s="8" t="s">
        <v>210</v>
      </c>
      <c r="C15" s="8" t="s">
        <v>962</v>
      </c>
      <c r="D15" s="8"/>
      <c r="E15" s="8"/>
      <c r="F15" s="10"/>
      <c r="G15" s="57" t="s">
        <v>445</v>
      </c>
      <c r="I15" s="340"/>
      <c r="J15" s="340"/>
    </row>
    <row r="16" spans="1:12" ht="19.5">
      <c r="A16" s="9"/>
      <c r="B16" s="8" t="s">
        <v>212</v>
      </c>
      <c r="C16" s="8" t="s">
        <v>965</v>
      </c>
      <c r="D16" s="8"/>
      <c r="E16" s="8"/>
      <c r="F16" s="10"/>
      <c r="G16" s="57" t="s">
        <v>966</v>
      </c>
      <c r="I16" s="340"/>
      <c r="J16" s="340"/>
    </row>
    <row r="17" spans="1:12" ht="19.5">
      <c r="A17" s="9"/>
      <c r="B17" s="8" t="s">
        <v>967</v>
      </c>
      <c r="C17" s="8" t="s">
        <v>969</v>
      </c>
      <c r="D17" s="8"/>
      <c r="E17" s="8"/>
      <c r="F17" s="10"/>
      <c r="G17" s="57" t="s">
        <v>968</v>
      </c>
      <c r="I17" s="340"/>
      <c r="J17" s="340"/>
    </row>
    <row r="18" spans="1:12" ht="19.5">
      <c r="A18" s="9"/>
      <c r="B18" s="41" t="s">
        <v>225</v>
      </c>
      <c r="C18" s="8" t="s">
        <v>970</v>
      </c>
      <c r="D18" s="8"/>
      <c r="E18" s="8"/>
      <c r="F18" s="10"/>
      <c r="G18" s="57" t="s">
        <v>968</v>
      </c>
      <c r="I18" s="340"/>
      <c r="J18" s="340"/>
    </row>
    <row r="19" spans="1:12" ht="19.5">
      <c r="A19" s="9"/>
      <c r="B19" s="8" t="s">
        <v>604</v>
      </c>
      <c r="C19" s="8" t="s">
        <v>972</v>
      </c>
      <c r="D19" s="8"/>
      <c r="E19" s="8"/>
      <c r="F19" s="10"/>
      <c r="G19" s="57" t="s">
        <v>973</v>
      </c>
      <c r="I19" s="340"/>
      <c r="J19" s="340"/>
    </row>
    <row r="20" spans="1:12" ht="19.5">
      <c r="A20" s="9"/>
      <c r="B20" s="8" t="s">
        <v>971</v>
      </c>
      <c r="C20" s="8" t="s">
        <v>680</v>
      </c>
      <c r="D20" s="8"/>
      <c r="E20" s="8"/>
      <c r="F20" s="10"/>
      <c r="G20" s="57" t="s">
        <v>681</v>
      </c>
      <c r="I20" s="340"/>
      <c r="J20" s="340"/>
    </row>
    <row r="21" spans="1:12" ht="19.5">
      <c r="A21" s="9"/>
      <c r="B21" s="8" t="s">
        <v>974</v>
      </c>
      <c r="C21" s="8" t="s">
        <v>674</v>
      </c>
      <c r="D21" s="8"/>
      <c r="E21" s="8"/>
      <c r="F21" s="10"/>
      <c r="G21" s="57" t="s">
        <v>682</v>
      </c>
      <c r="I21" s="340"/>
      <c r="J21" s="340"/>
    </row>
    <row r="22" spans="1:12" ht="19.5">
      <c r="A22" s="9"/>
      <c r="B22" s="8" t="s">
        <v>975</v>
      </c>
      <c r="C22" s="8" t="s">
        <v>640</v>
      </c>
      <c r="D22" s="247"/>
      <c r="E22" s="247"/>
      <c r="F22" s="248"/>
      <c r="G22" s="57" t="s">
        <v>954</v>
      </c>
    </row>
    <row r="23" spans="1:12" ht="19.5">
      <c r="A23" s="9"/>
      <c r="B23" s="41"/>
      <c r="C23" s="45" t="s">
        <v>976</v>
      </c>
      <c r="D23" s="8"/>
      <c r="E23" s="8"/>
      <c r="F23" s="10"/>
      <c r="G23" s="57"/>
    </row>
    <row r="24" spans="1:12" ht="19.5">
      <c r="A24" s="9"/>
      <c r="B24" s="8"/>
      <c r="C24" s="8" t="s">
        <v>964</v>
      </c>
      <c r="D24" s="8"/>
      <c r="E24" s="8"/>
      <c r="F24" s="8"/>
    </row>
    <row r="25" spans="1:12" ht="19.5">
      <c r="A25" s="9"/>
      <c r="B25" s="8"/>
      <c r="C25" s="8"/>
      <c r="D25" s="8"/>
      <c r="E25" s="8"/>
      <c r="F25" s="8"/>
    </row>
    <row r="26" spans="1:12" ht="19.5">
      <c r="A26" s="9"/>
      <c r="B26" s="8"/>
      <c r="C26" s="8"/>
      <c r="D26" s="8"/>
      <c r="E26" s="8"/>
      <c r="F26" s="8"/>
    </row>
    <row r="27" spans="1:12" ht="19.5">
      <c r="A27" s="9" t="s">
        <v>28</v>
      </c>
      <c r="B27" s="42" t="s">
        <v>592</v>
      </c>
      <c r="C27" s="8"/>
      <c r="D27" s="8"/>
      <c r="E27" s="8"/>
      <c r="F27" s="8"/>
      <c r="G27" s="341"/>
    </row>
    <row r="28" spans="1:12" ht="19.5">
      <c r="A28" s="9"/>
      <c r="C28" s="343" t="s">
        <v>855</v>
      </c>
      <c r="E28" s="8"/>
      <c r="F28" s="8"/>
      <c r="G28" s="341" t="s">
        <v>691</v>
      </c>
    </row>
    <row r="29" spans="1:12" ht="19.5">
      <c r="A29" s="9"/>
      <c r="B29" s="8" t="s">
        <v>144</v>
      </c>
      <c r="C29" s="8" t="s">
        <v>685</v>
      </c>
      <c r="D29" s="8"/>
      <c r="E29" s="8"/>
      <c r="G29" s="8" t="s">
        <v>963</v>
      </c>
      <c r="I29" s="8"/>
      <c r="J29" s="8"/>
      <c r="K29" s="8"/>
      <c r="L29" s="8"/>
    </row>
    <row r="30" spans="1:12" ht="19.5">
      <c r="A30" s="6"/>
      <c r="B30" s="8" t="s">
        <v>210</v>
      </c>
      <c r="C30" s="8" t="s">
        <v>686</v>
      </c>
      <c r="D30" s="8"/>
      <c r="E30" s="8"/>
      <c r="G30" s="8"/>
    </row>
    <row r="31" spans="1:12" ht="19.5">
      <c r="A31" s="6"/>
      <c r="B31" s="8" t="s">
        <v>212</v>
      </c>
      <c r="C31" s="8" t="s">
        <v>687</v>
      </c>
      <c r="D31" s="8"/>
      <c r="E31" s="8"/>
      <c r="G31" s="8"/>
    </row>
    <row r="32" spans="1:12" ht="19.5">
      <c r="A32" s="6"/>
      <c r="B32" s="8" t="s">
        <v>214</v>
      </c>
      <c r="C32" s="41" t="s">
        <v>688</v>
      </c>
      <c r="G32" s="41"/>
    </row>
    <row r="33" spans="1:8" ht="19.5">
      <c r="A33" s="6"/>
      <c r="B33" s="41" t="s">
        <v>225</v>
      </c>
      <c r="C33" s="8" t="s">
        <v>689</v>
      </c>
      <c r="D33" s="8"/>
      <c r="E33" s="8"/>
      <c r="G33" s="8"/>
    </row>
    <row r="34" spans="1:8" ht="19.5">
      <c r="A34" s="6"/>
      <c r="B34" s="8" t="s">
        <v>228</v>
      </c>
      <c r="C34" s="8" t="s">
        <v>690</v>
      </c>
      <c r="D34" s="8"/>
      <c r="E34" s="8"/>
      <c r="G34" s="8" t="s">
        <v>977</v>
      </c>
      <c r="H34" s="8"/>
    </row>
    <row r="35" spans="1:8" ht="19.5">
      <c r="B35" s="8"/>
    </row>
    <row r="36" spans="1:8" ht="19.5">
      <c r="C36" s="8"/>
    </row>
    <row r="37" spans="1:8" ht="19.5">
      <c r="A37" s="9" t="s">
        <v>232</v>
      </c>
      <c r="B37" s="9" t="s">
        <v>233</v>
      </c>
      <c r="D37" s="8"/>
    </row>
    <row r="39" spans="1:8" ht="19.5">
      <c r="C39" s="8"/>
      <c r="D39" s="8"/>
      <c r="E39" s="8"/>
      <c r="F39" s="8"/>
    </row>
    <row r="40" spans="1:8" ht="19.5">
      <c r="A40" s="6"/>
      <c r="B40" s="8"/>
      <c r="C40" s="8"/>
      <c r="D40" s="8"/>
      <c r="E40" s="8"/>
      <c r="F40" s="8"/>
    </row>
    <row r="41" spans="1:8" ht="19.5">
      <c r="A41" s="6"/>
      <c r="B41" s="8"/>
    </row>
  </sheetData>
  <phoneticPr fontId="6"/>
  <printOptions horizontalCentered="1"/>
  <pageMargins left="0.35433070866141736" right="0.31496062992125984" top="0.51181102362204722" bottom="0.43307086614173229" header="0.31496062992125984" footer="0.19685039370078741"/>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31145-1237-4DF0-A4A4-11E2C2090E94}">
  <sheetPr>
    <pageSetUpPr fitToPage="1"/>
  </sheetPr>
  <dimension ref="A1:P29"/>
  <sheetViews>
    <sheetView showGridLines="0" zoomScale="130" zoomScaleNormal="130" workbookViewId="0">
      <pane xSplit="3" ySplit="4" topLeftCell="D5" activePane="bottomRight" state="frozen"/>
      <selection activeCell="S8" sqref="S8"/>
      <selection pane="topRight" activeCell="S8" sqref="S8"/>
      <selection pane="bottomLeft" activeCell="S8" sqref="S8"/>
      <selection pane="bottomRight" activeCell="C19" sqref="C19"/>
    </sheetView>
  </sheetViews>
  <sheetFormatPr defaultColWidth="9" defaultRowHeight="15.75"/>
  <cols>
    <col min="1" max="1" width="4.625" style="384" customWidth="1"/>
    <col min="2" max="3" width="28.25" style="345" customWidth="1"/>
    <col min="4" max="14" width="7.75" style="345" customWidth="1"/>
    <col min="15" max="15" width="34.25" style="345" customWidth="1"/>
    <col min="16" max="16" width="8.875" style="345" customWidth="1"/>
    <col min="17" max="16384" width="9" style="345"/>
  </cols>
  <sheetData>
    <row r="1" spans="1:16" ht="20.25" thickBot="1">
      <c r="A1" s="344" t="s">
        <v>693</v>
      </c>
      <c r="O1" s="487" t="s">
        <v>789</v>
      </c>
      <c r="P1" s="487"/>
    </row>
    <row r="2" spans="1:16" ht="6.75" customHeight="1" thickBot="1">
      <c r="A2" s="344"/>
    </row>
    <row r="3" spans="1:16">
      <c r="A3" s="488" t="s">
        <v>694</v>
      </c>
      <c r="B3" s="490" t="s">
        <v>695</v>
      </c>
      <c r="C3" s="492" t="s">
        <v>696</v>
      </c>
      <c r="D3" s="494" t="s">
        <v>697</v>
      </c>
      <c r="E3" s="494"/>
      <c r="F3" s="494"/>
      <c r="G3" s="495" t="s">
        <v>728</v>
      </c>
      <c r="H3" s="494"/>
      <c r="I3" s="494"/>
      <c r="J3" s="494"/>
      <c r="K3" s="494"/>
      <c r="L3" s="494"/>
      <c r="M3" s="494"/>
      <c r="N3" s="496"/>
      <c r="O3" s="497" t="s">
        <v>698</v>
      </c>
      <c r="P3" s="499" t="s">
        <v>699</v>
      </c>
    </row>
    <row r="4" spans="1:16" ht="32.25" thickBot="1">
      <c r="A4" s="489"/>
      <c r="B4" s="491"/>
      <c r="C4" s="493"/>
      <c r="D4" s="501" t="s">
        <v>700</v>
      </c>
      <c r="E4" s="501"/>
      <c r="F4" s="501"/>
      <c r="G4" s="346" t="s">
        <v>727</v>
      </c>
      <c r="H4" s="347" t="s">
        <v>729</v>
      </c>
      <c r="I4" s="347" t="s">
        <v>730</v>
      </c>
      <c r="J4" s="348" t="s">
        <v>731</v>
      </c>
      <c r="K4" s="349" t="s">
        <v>701</v>
      </c>
      <c r="L4" s="350" t="s">
        <v>702</v>
      </c>
      <c r="M4" s="350" t="s">
        <v>703</v>
      </c>
      <c r="N4" s="351" t="s">
        <v>732</v>
      </c>
      <c r="O4" s="498"/>
      <c r="P4" s="500"/>
    </row>
    <row r="5" spans="1:16" ht="35.25" customHeight="1">
      <c r="A5" s="352">
        <v>1</v>
      </c>
      <c r="B5" s="353" t="s">
        <v>704</v>
      </c>
      <c r="C5" s="354" t="s">
        <v>705</v>
      </c>
      <c r="D5" s="355" t="s">
        <v>706</v>
      </c>
      <c r="E5" s="356"/>
      <c r="F5" s="357"/>
      <c r="G5" s="358"/>
      <c r="H5" s="359"/>
      <c r="I5" s="359"/>
      <c r="J5" s="360"/>
      <c r="K5" s="361"/>
      <c r="L5" s="359"/>
      <c r="M5" s="359"/>
      <c r="N5" s="360"/>
      <c r="O5" s="353"/>
      <c r="P5" s="362"/>
    </row>
    <row r="6" spans="1:16" ht="35.25" customHeight="1">
      <c r="A6" s="363">
        <v>2</v>
      </c>
      <c r="B6" s="353"/>
      <c r="C6" s="354" t="s">
        <v>707</v>
      </c>
      <c r="D6" s="355"/>
      <c r="E6" s="356"/>
      <c r="F6" s="357"/>
      <c r="G6" s="358"/>
      <c r="H6" s="359"/>
      <c r="I6" s="359"/>
      <c r="J6" s="360"/>
      <c r="K6" s="361"/>
      <c r="L6" s="359"/>
      <c r="M6" s="359"/>
      <c r="N6" s="360"/>
      <c r="O6" s="353"/>
      <c r="P6" s="362"/>
    </row>
    <row r="7" spans="1:16" ht="35.25" customHeight="1">
      <c r="A7" s="363">
        <v>3</v>
      </c>
      <c r="B7" s="364" t="s">
        <v>708</v>
      </c>
      <c r="C7" s="365" t="s">
        <v>709</v>
      </c>
      <c r="D7" s="366" t="s">
        <v>706</v>
      </c>
      <c r="E7" s="367"/>
      <c r="F7" s="368"/>
      <c r="G7" s="369"/>
      <c r="H7" s="370"/>
      <c r="I7" s="370"/>
      <c r="J7" s="371"/>
      <c r="K7" s="372"/>
      <c r="L7" s="370"/>
      <c r="M7" s="370"/>
      <c r="N7" s="371"/>
      <c r="O7" s="364"/>
      <c r="P7" s="373"/>
    </row>
    <row r="8" spans="1:16" ht="35.25" customHeight="1">
      <c r="A8" s="363">
        <v>4</v>
      </c>
      <c r="B8" s="364"/>
      <c r="C8" s="365" t="s">
        <v>710</v>
      </c>
      <c r="D8" s="366"/>
      <c r="E8" s="367"/>
      <c r="F8" s="368"/>
      <c r="G8" s="369"/>
      <c r="H8" s="370"/>
      <c r="I8" s="370"/>
      <c r="J8" s="371"/>
      <c r="K8" s="372"/>
      <c r="L8" s="370"/>
      <c r="M8" s="370"/>
      <c r="N8" s="371"/>
      <c r="O8" s="364"/>
      <c r="P8" s="373"/>
    </row>
    <row r="9" spans="1:16" ht="35.25" customHeight="1">
      <c r="A9" s="363">
        <v>5</v>
      </c>
      <c r="B9" s="364"/>
      <c r="C9" s="365" t="s">
        <v>711</v>
      </c>
      <c r="D9" s="366"/>
      <c r="E9" s="367"/>
      <c r="F9" s="368"/>
      <c r="G9" s="369"/>
      <c r="H9" s="370"/>
      <c r="I9" s="370"/>
      <c r="J9" s="371"/>
      <c r="K9" s="372"/>
      <c r="L9" s="370"/>
      <c r="M9" s="370"/>
      <c r="N9" s="371"/>
      <c r="O9" s="364"/>
      <c r="P9" s="373"/>
    </row>
    <row r="10" spans="1:16" ht="35.25" customHeight="1">
      <c r="A10" s="363">
        <v>6</v>
      </c>
      <c r="B10" s="364"/>
      <c r="C10" s="365" t="s">
        <v>712</v>
      </c>
      <c r="D10" s="366"/>
      <c r="E10" s="367"/>
      <c r="F10" s="368"/>
      <c r="G10" s="369"/>
      <c r="H10" s="370"/>
      <c r="I10" s="370"/>
      <c r="J10" s="371"/>
      <c r="K10" s="372"/>
      <c r="L10" s="370"/>
      <c r="M10" s="370"/>
      <c r="N10" s="371"/>
      <c r="O10" s="364"/>
      <c r="P10" s="373"/>
    </row>
    <row r="11" spans="1:16" ht="35.25" customHeight="1">
      <c r="A11" s="363">
        <v>7</v>
      </c>
      <c r="B11" s="364"/>
      <c r="C11" s="365" t="s">
        <v>713</v>
      </c>
      <c r="D11" s="366"/>
      <c r="E11" s="367"/>
      <c r="F11" s="368"/>
      <c r="G11" s="369"/>
      <c r="H11" s="370"/>
      <c r="I11" s="370"/>
      <c r="J11" s="371"/>
      <c r="K11" s="372"/>
      <c r="L11" s="370"/>
      <c r="M11" s="370"/>
      <c r="N11" s="371"/>
      <c r="O11" s="364"/>
      <c r="P11" s="373"/>
    </row>
    <row r="12" spans="1:16" ht="35.25" customHeight="1">
      <c r="A12" s="363">
        <v>8</v>
      </c>
      <c r="B12" s="364"/>
      <c r="C12" s="365" t="s">
        <v>714</v>
      </c>
      <c r="D12" s="366"/>
      <c r="E12" s="367"/>
      <c r="F12" s="368"/>
      <c r="G12" s="369"/>
      <c r="H12" s="370"/>
      <c r="I12" s="370"/>
      <c r="J12" s="371"/>
      <c r="K12" s="372"/>
      <c r="L12" s="370"/>
      <c r="M12" s="370"/>
      <c r="N12" s="371"/>
      <c r="O12" s="364"/>
      <c r="P12" s="373"/>
    </row>
    <row r="13" spans="1:16" ht="35.25" customHeight="1">
      <c r="A13" s="363">
        <v>9</v>
      </c>
      <c r="B13" s="364"/>
      <c r="C13" s="365" t="s">
        <v>715</v>
      </c>
      <c r="D13" s="366"/>
      <c r="E13" s="367"/>
      <c r="F13" s="368"/>
      <c r="G13" s="369"/>
      <c r="H13" s="370"/>
      <c r="I13" s="370"/>
      <c r="J13" s="371"/>
      <c r="K13" s="372"/>
      <c r="L13" s="370"/>
      <c r="M13" s="370"/>
      <c r="N13" s="371"/>
      <c r="O13" s="364"/>
      <c r="P13" s="373"/>
    </row>
    <row r="14" spans="1:16" ht="35.25" customHeight="1">
      <c r="A14" s="363">
        <v>10</v>
      </c>
      <c r="B14" s="364"/>
      <c r="C14" s="365" t="s">
        <v>716</v>
      </c>
      <c r="D14" s="366"/>
      <c r="E14" s="367"/>
      <c r="F14" s="368"/>
      <c r="G14" s="369"/>
      <c r="H14" s="370"/>
      <c r="I14" s="370"/>
      <c r="J14" s="371"/>
      <c r="K14" s="372"/>
      <c r="L14" s="370"/>
      <c r="M14" s="370"/>
      <c r="N14" s="371"/>
      <c r="O14" s="364"/>
      <c r="P14" s="373"/>
    </row>
    <row r="15" spans="1:16" s="416" customFormat="1" ht="35.25" customHeight="1">
      <c r="A15" s="405">
        <v>11</v>
      </c>
      <c r="B15" s="406"/>
      <c r="C15" s="407" t="s">
        <v>717</v>
      </c>
      <c r="D15" s="408"/>
      <c r="E15" s="409"/>
      <c r="F15" s="410"/>
      <c r="G15" s="411"/>
      <c r="H15" s="412"/>
      <c r="I15" s="412"/>
      <c r="J15" s="413"/>
      <c r="K15" s="414"/>
      <c r="L15" s="412"/>
      <c r="M15" s="412"/>
      <c r="N15" s="413"/>
      <c r="O15" s="406"/>
      <c r="P15" s="417" t="s">
        <v>786</v>
      </c>
    </row>
    <row r="16" spans="1:16" ht="35.25" customHeight="1">
      <c r="A16" s="363">
        <v>12</v>
      </c>
      <c r="B16" s="364"/>
      <c r="C16" s="365" t="s">
        <v>718</v>
      </c>
      <c r="D16" s="366"/>
      <c r="E16" s="367"/>
      <c r="F16" s="368"/>
      <c r="G16" s="369"/>
      <c r="H16" s="370"/>
      <c r="I16" s="370"/>
      <c r="J16" s="371"/>
      <c r="K16" s="372"/>
      <c r="L16" s="370"/>
      <c r="M16" s="370"/>
      <c r="N16" s="371"/>
      <c r="O16" s="364"/>
      <c r="P16" s="373"/>
    </row>
    <row r="17" spans="1:16" ht="35.25" customHeight="1">
      <c r="A17" s="363">
        <v>13</v>
      </c>
      <c r="B17" s="364"/>
      <c r="C17" s="365" t="s">
        <v>719</v>
      </c>
      <c r="D17" s="366"/>
      <c r="E17" s="367"/>
      <c r="F17" s="368"/>
      <c r="G17" s="369"/>
      <c r="H17" s="370"/>
      <c r="I17" s="370"/>
      <c r="J17" s="371"/>
      <c r="K17" s="372"/>
      <c r="L17" s="370"/>
      <c r="M17" s="370"/>
      <c r="N17" s="371"/>
      <c r="O17" s="364"/>
      <c r="P17" s="373"/>
    </row>
    <row r="18" spans="1:16" s="416" customFormat="1" ht="35.25" customHeight="1">
      <c r="A18" s="405">
        <v>14</v>
      </c>
      <c r="B18" s="406"/>
      <c r="C18" s="407" t="s">
        <v>720</v>
      </c>
      <c r="D18" s="408"/>
      <c r="E18" s="409"/>
      <c r="F18" s="410"/>
      <c r="G18" s="411"/>
      <c r="H18" s="412"/>
      <c r="I18" s="412"/>
      <c r="J18" s="413"/>
      <c r="K18" s="414"/>
      <c r="L18" s="412"/>
      <c r="M18" s="412"/>
      <c r="N18" s="413"/>
      <c r="O18" s="406"/>
      <c r="P18" s="415" t="s">
        <v>786</v>
      </c>
    </row>
    <row r="19" spans="1:16" s="416" customFormat="1" ht="35.25" customHeight="1">
      <c r="A19" s="405">
        <v>15</v>
      </c>
      <c r="B19" s="406" t="s">
        <v>721</v>
      </c>
      <c r="C19" s="407" t="s">
        <v>722</v>
      </c>
      <c r="D19" s="408" t="s">
        <v>706</v>
      </c>
      <c r="E19" s="409"/>
      <c r="F19" s="410"/>
      <c r="G19" s="411"/>
      <c r="H19" s="412"/>
      <c r="I19" s="412"/>
      <c r="J19" s="413"/>
      <c r="K19" s="414"/>
      <c r="L19" s="412"/>
      <c r="M19" s="412"/>
      <c r="N19" s="413"/>
      <c r="O19" s="418" t="s">
        <v>790</v>
      </c>
      <c r="P19" s="415"/>
    </row>
    <row r="20" spans="1:16" ht="35.25" customHeight="1">
      <c r="A20" s="363">
        <v>16</v>
      </c>
      <c r="B20" s="364"/>
      <c r="C20" s="365" t="s">
        <v>723</v>
      </c>
      <c r="D20" s="366"/>
      <c r="E20" s="367"/>
      <c r="F20" s="368"/>
      <c r="G20" s="369"/>
      <c r="H20" s="370"/>
      <c r="I20" s="370"/>
      <c r="J20" s="371"/>
      <c r="K20" s="372"/>
      <c r="L20" s="370"/>
      <c r="M20" s="370"/>
      <c r="N20" s="371"/>
      <c r="O20" s="364"/>
      <c r="P20" s="373"/>
    </row>
    <row r="21" spans="1:16" s="416" customFormat="1" ht="35.25" customHeight="1">
      <c r="A21" s="405">
        <v>17</v>
      </c>
      <c r="B21" s="406"/>
      <c r="C21" s="407" t="s">
        <v>724</v>
      </c>
      <c r="D21" s="408"/>
      <c r="E21" s="409"/>
      <c r="F21" s="410"/>
      <c r="G21" s="411"/>
      <c r="H21" s="412"/>
      <c r="I21" s="412"/>
      <c r="J21" s="413"/>
      <c r="K21" s="414"/>
      <c r="L21" s="412"/>
      <c r="M21" s="412"/>
      <c r="N21" s="413"/>
      <c r="O21" s="418" t="s">
        <v>787</v>
      </c>
      <c r="P21" s="415"/>
    </row>
    <row r="22" spans="1:16" ht="35.25" customHeight="1">
      <c r="A22" s="374">
        <v>18</v>
      </c>
      <c r="B22" s="364"/>
      <c r="C22" s="365" t="s">
        <v>725</v>
      </c>
      <c r="D22" s="366"/>
      <c r="E22" s="367"/>
      <c r="F22" s="368"/>
      <c r="G22" s="369"/>
      <c r="H22" s="370"/>
      <c r="I22" s="370"/>
      <c r="J22" s="371"/>
      <c r="K22" s="372"/>
      <c r="L22" s="370"/>
      <c r="M22" s="370"/>
      <c r="N22" s="371"/>
      <c r="O22" s="364"/>
      <c r="P22" s="373"/>
    </row>
    <row r="23" spans="1:16" s="416" customFormat="1" ht="35.25" customHeight="1">
      <c r="A23" s="405">
        <v>19</v>
      </c>
      <c r="B23" s="419"/>
      <c r="C23" s="420" t="s">
        <v>726</v>
      </c>
      <c r="D23" s="421"/>
      <c r="E23" s="422"/>
      <c r="F23" s="423"/>
      <c r="G23" s="424"/>
      <c r="H23" s="425"/>
      <c r="I23" s="425"/>
      <c r="J23" s="426"/>
      <c r="K23" s="427"/>
      <c r="L23" s="425"/>
      <c r="M23" s="425"/>
      <c r="N23" s="426"/>
      <c r="O23" s="428" t="s">
        <v>788</v>
      </c>
      <c r="P23" s="429"/>
    </row>
    <row r="24" spans="1:16" ht="35.25" customHeight="1" thickBot="1">
      <c r="A24" s="375">
        <v>20</v>
      </c>
      <c r="B24" s="432" t="s">
        <v>793</v>
      </c>
      <c r="C24" s="431" t="s">
        <v>791</v>
      </c>
      <c r="D24" s="376"/>
      <c r="E24" s="377"/>
      <c r="F24" s="378"/>
      <c r="G24" s="379"/>
      <c r="H24" s="380"/>
      <c r="I24" s="380"/>
      <c r="J24" s="381"/>
      <c r="K24" s="382"/>
      <c r="L24" s="380"/>
      <c r="M24" s="380"/>
      <c r="N24" s="381"/>
      <c r="O24" s="432" t="s">
        <v>792</v>
      </c>
      <c r="P24" s="383"/>
    </row>
    <row r="26" spans="1:16">
      <c r="B26" s="430"/>
      <c r="C26" s="430"/>
    </row>
    <row r="27" spans="1:16">
      <c r="B27" s="430"/>
    </row>
    <row r="28" spans="1:16">
      <c r="B28" s="430"/>
    </row>
    <row r="29" spans="1:16">
      <c r="B29" s="430"/>
    </row>
  </sheetData>
  <mergeCells count="9">
    <mergeCell ref="O1:P1"/>
    <mergeCell ref="A3:A4"/>
    <mergeCell ref="B3:B4"/>
    <mergeCell ref="C3:C4"/>
    <mergeCell ref="D3:F3"/>
    <mergeCell ref="G3:N3"/>
    <mergeCell ref="O3:O4"/>
    <mergeCell ref="P3:P4"/>
    <mergeCell ref="D4:F4"/>
  </mergeCells>
  <phoneticPr fontId="6"/>
  <printOptions horizontalCentered="1" verticalCentered="1"/>
  <pageMargins left="0.23622047244094491" right="0.23622047244094491" top="0.19685039370078741" bottom="0.35433070866141736" header="0.11811023622047245" footer="0.11811023622047245"/>
  <pageSetup paperSize="9" scale="68" orientation="landscape" horizontalDpi="0" verticalDpi="0"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ADCFC-316B-44B0-9154-D9AA92A3B039}">
  <dimension ref="A1:J39"/>
  <sheetViews>
    <sheetView showGridLines="0" workbookViewId="0">
      <selection activeCell="F41" sqref="F41"/>
    </sheetView>
  </sheetViews>
  <sheetFormatPr defaultColWidth="9" defaultRowHeight="15.75"/>
  <cols>
    <col min="1" max="1" width="21.25" style="132" customWidth="1"/>
    <col min="2" max="2" width="6.625" style="132" customWidth="1"/>
    <col min="3" max="3" width="13.5" style="132" customWidth="1"/>
    <col min="4" max="4" width="5.5" style="132" customWidth="1"/>
    <col min="5" max="5" width="7" style="150" bestFit="1" customWidth="1"/>
    <col min="6" max="6" width="19.75" style="132" customWidth="1"/>
    <col min="7" max="7" width="4.75" style="132" customWidth="1"/>
    <col min="8" max="8" width="13.375" style="132" customWidth="1"/>
    <col min="9" max="9" width="5.25" style="132" customWidth="1"/>
    <col min="10" max="10" width="7" style="150" bestFit="1" customWidth="1"/>
    <col min="11" max="16384" width="9" style="132"/>
  </cols>
  <sheetData>
    <row r="1" spans="1:10" ht="33">
      <c r="A1" s="339" t="s">
        <v>958</v>
      </c>
      <c r="B1" s="131"/>
      <c r="C1" s="151"/>
      <c r="D1" s="151"/>
      <c r="E1" s="152"/>
      <c r="F1" s="151"/>
      <c r="G1" s="151"/>
      <c r="H1" s="437" t="s">
        <v>842</v>
      </c>
      <c r="I1" s="153"/>
      <c r="J1" s="152"/>
    </row>
    <row r="2" spans="1:10">
      <c r="A2" s="133"/>
      <c r="B2" s="131"/>
      <c r="C2" s="152"/>
      <c r="D2" s="152"/>
      <c r="E2" s="152"/>
      <c r="G2" s="151"/>
      <c r="H2" s="151"/>
      <c r="I2" s="153"/>
      <c r="J2" s="154" t="s">
        <v>946</v>
      </c>
    </row>
    <row r="3" spans="1:10" ht="28.5" customHeight="1">
      <c r="A3" s="502" t="s">
        <v>517</v>
      </c>
      <c r="B3" s="503"/>
      <c r="C3" s="291" t="s">
        <v>111</v>
      </c>
      <c r="D3" s="291" t="s">
        <v>437</v>
      </c>
      <c r="E3" s="292" t="s">
        <v>518</v>
      </c>
      <c r="F3" s="502" t="s">
        <v>517</v>
      </c>
      <c r="G3" s="503"/>
      <c r="H3" s="291" t="s">
        <v>111</v>
      </c>
      <c r="I3" s="291" t="s">
        <v>437</v>
      </c>
      <c r="J3" s="293" t="s">
        <v>518</v>
      </c>
    </row>
    <row r="4" spans="1:10">
      <c r="A4" s="294" t="s">
        <v>363</v>
      </c>
      <c r="B4" s="295"/>
      <c r="C4" s="296" t="s">
        <v>364</v>
      </c>
      <c r="D4" s="297">
        <v>20</v>
      </c>
      <c r="E4" s="298" t="s">
        <v>666</v>
      </c>
      <c r="F4" s="299" t="s">
        <v>365</v>
      </c>
      <c r="G4" s="300"/>
      <c r="H4" s="301" t="s">
        <v>752</v>
      </c>
      <c r="I4" s="302">
        <v>5</v>
      </c>
      <c r="J4" s="303" t="s">
        <v>666</v>
      </c>
    </row>
    <row r="5" spans="1:10">
      <c r="A5" s="299" t="s">
        <v>667</v>
      </c>
      <c r="B5" s="304"/>
      <c r="C5" s="301" t="s">
        <v>668</v>
      </c>
      <c r="D5" s="302">
        <v>20</v>
      </c>
      <c r="E5" s="303" t="s">
        <v>666</v>
      </c>
      <c r="F5" s="299"/>
      <c r="G5" s="300"/>
      <c r="H5" s="301" t="s">
        <v>753</v>
      </c>
      <c r="I5" s="302">
        <v>6</v>
      </c>
      <c r="J5" s="303" t="s">
        <v>666</v>
      </c>
    </row>
    <row r="6" spans="1:10">
      <c r="A6" s="294" t="s">
        <v>368</v>
      </c>
      <c r="B6" s="295"/>
      <c r="C6" s="296" t="s">
        <v>369</v>
      </c>
      <c r="D6" s="297">
        <v>21</v>
      </c>
      <c r="E6" s="298" t="s">
        <v>666</v>
      </c>
      <c r="F6" s="299"/>
      <c r="G6" s="300"/>
      <c r="H6" s="301" t="s">
        <v>754</v>
      </c>
      <c r="I6" s="302">
        <v>11</v>
      </c>
      <c r="J6" s="303" t="s">
        <v>531</v>
      </c>
    </row>
    <row r="7" spans="1:10">
      <c r="A7" s="305" t="s">
        <v>956</v>
      </c>
      <c r="B7" s="313"/>
      <c r="C7" s="336" t="s">
        <v>762</v>
      </c>
      <c r="D7" s="306">
        <v>41</v>
      </c>
      <c r="E7" s="307" t="s">
        <v>957</v>
      </c>
      <c r="F7" s="299"/>
      <c r="G7" s="300"/>
      <c r="H7" s="301" t="s">
        <v>755</v>
      </c>
      <c r="I7" s="302">
        <v>14</v>
      </c>
      <c r="J7" s="303" t="s">
        <v>666</v>
      </c>
    </row>
    <row r="8" spans="1:10">
      <c r="A8" s="299" t="s">
        <v>375</v>
      </c>
      <c r="B8" s="319" t="s">
        <v>376</v>
      </c>
      <c r="C8" s="301" t="s">
        <v>735</v>
      </c>
      <c r="D8" s="302">
        <v>2</v>
      </c>
      <c r="E8" s="455" t="s">
        <v>521</v>
      </c>
      <c r="F8" s="308"/>
      <c r="G8" s="309"/>
      <c r="H8" s="310" t="s">
        <v>756</v>
      </c>
      <c r="I8" s="302">
        <v>18</v>
      </c>
      <c r="J8" s="311" t="s">
        <v>666</v>
      </c>
    </row>
    <row r="9" spans="1:10">
      <c r="A9" s="299"/>
      <c r="B9" s="300"/>
      <c r="C9" s="301" t="s">
        <v>379</v>
      </c>
      <c r="D9" s="302">
        <v>29</v>
      </c>
      <c r="E9" s="455" t="s">
        <v>521</v>
      </c>
      <c r="F9" s="308"/>
      <c r="G9" s="309" t="s">
        <v>400</v>
      </c>
      <c r="H9" s="310" t="s">
        <v>757</v>
      </c>
      <c r="I9" s="302">
        <v>18</v>
      </c>
      <c r="J9" s="311" t="s">
        <v>531</v>
      </c>
    </row>
    <row r="10" spans="1:10">
      <c r="A10" s="294" t="s">
        <v>381</v>
      </c>
      <c r="B10" s="295"/>
      <c r="C10" s="296" t="s">
        <v>736</v>
      </c>
      <c r="D10" s="297">
        <v>1</v>
      </c>
      <c r="E10" s="456" t="s">
        <v>521</v>
      </c>
      <c r="F10" s="299"/>
      <c r="G10" s="309"/>
      <c r="H10" s="301" t="s">
        <v>366</v>
      </c>
      <c r="I10" s="302">
        <v>19</v>
      </c>
      <c r="J10" s="457" t="s">
        <v>521</v>
      </c>
    </row>
    <row r="11" spans="1:10">
      <c r="A11" s="299"/>
      <c r="B11" s="300"/>
      <c r="C11" s="301" t="s">
        <v>735</v>
      </c>
      <c r="D11" s="302">
        <v>2</v>
      </c>
      <c r="E11" s="455" t="s">
        <v>521</v>
      </c>
      <c r="F11" s="299"/>
      <c r="G11" s="309"/>
      <c r="H11" s="301" t="s">
        <v>758</v>
      </c>
      <c r="I11" s="302">
        <v>30</v>
      </c>
      <c r="J11" s="311" t="s">
        <v>666</v>
      </c>
    </row>
    <row r="12" spans="1:10">
      <c r="A12" s="299"/>
      <c r="B12" s="300"/>
      <c r="C12" s="301" t="s">
        <v>737</v>
      </c>
      <c r="D12" s="302">
        <v>3</v>
      </c>
      <c r="E12" s="303" t="s">
        <v>666</v>
      </c>
      <c r="F12" s="299"/>
      <c r="G12" s="309"/>
      <c r="H12" s="301" t="s">
        <v>759</v>
      </c>
      <c r="I12" s="302">
        <v>30</v>
      </c>
      <c r="J12" s="311" t="s">
        <v>666</v>
      </c>
    </row>
    <row r="13" spans="1:10">
      <c r="A13" s="299"/>
      <c r="B13" s="300"/>
      <c r="C13" s="301" t="s">
        <v>738</v>
      </c>
      <c r="D13" s="302">
        <v>9</v>
      </c>
      <c r="E13" s="455" t="s">
        <v>520</v>
      </c>
      <c r="F13" s="299"/>
      <c r="G13" s="309"/>
      <c r="H13" s="301" t="s">
        <v>378</v>
      </c>
      <c r="I13" s="302">
        <v>34</v>
      </c>
      <c r="J13" s="457" t="s">
        <v>521</v>
      </c>
    </row>
    <row r="14" spans="1:10">
      <c r="A14" s="305"/>
      <c r="B14" s="313"/>
      <c r="C14" s="314" t="s">
        <v>739</v>
      </c>
      <c r="D14" s="306">
        <v>12</v>
      </c>
      <c r="E14" s="307" t="s">
        <v>666</v>
      </c>
      <c r="F14" s="315"/>
      <c r="G14" s="309" t="s">
        <v>400</v>
      </c>
      <c r="H14" s="301" t="s">
        <v>748</v>
      </c>
      <c r="I14" s="302">
        <v>34</v>
      </c>
      <c r="J14" s="311" t="s">
        <v>531</v>
      </c>
    </row>
    <row r="15" spans="1:10">
      <c r="A15" s="299" t="s">
        <v>388</v>
      </c>
      <c r="B15" s="300"/>
      <c r="C15" s="454" t="s">
        <v>740</v>
      </c>
      <c r="D15" s="297">
        <v>13</v>
      </c>
      <c r="E15" s="298" t="s">
        <v>957</v>
      </c>
      <c r="F15" s="299"/>
      <c r="G15" s="309"/>
      <c r="H15" s="301" t="s">
        <v>760</v>
      </c>
      <c r="I15" s="302">
        <v>34</v>
      </c>
      <c r="J15" s="311" t="s">
        <v>666</v>
      </c>
    </row>
    <row r="16" spans="1:10">
      <c r="A16" s="299" t="s">
        <v>390</v>
      </c>
      <c r="B16" s="300"/>
      <c r="C16" s="316" t="s">
        <v>399</v>
      </c>
      <c r="D16" s="302">
        <v>25</v>
      </c>
      <c r="E16" s="455" t="s">
        <v>521</v>
      </c>
      <c r="F16" s="299"/>
      <c r="G16" s="309"/>
      <c r="H16" s="301" t="s">
        <v>761</v>
      </c>
      <c r="I16" s="302">
        <v>34</v>
      </c>
      <c r="J16" s="311" t="s">
        <v>666</v>
      </c>
    </row>
    <row r="17" spans="1:10">
      <c r="A17" s="318" t="s">
        <v>401</v>
      </c>
      <c r="B17" s="319" t="s">
        <v>376</v>
      </c>
      <c r="C17" s="316" t="s">
        <v>739</v>
      </c>
      <c r="D17" s="302">
        <v>12</v>
      </c>
      <c r="E17" s="303" t="s">
        <v>666</v>
      </c>
      <c r="F17" s="299"/>
      <c r="G17" s="309" t="s">
        <v>400</v>
      </c>
      <c r="H17" s="301" t="s">
        <v>762</v>
      </c>
      <c r="I17" s="302">
        <v>41</v>
      </c>
      <c r="J17" s="311" t="s">
        <v>666</v>
      </c>
    </row>
    <row r="18" spans="1:10">
      <c r="A18" s="318"/>
      <c r="B18" s="319" t="s">
        <v>400</v>
      </c>
      <c r="C18" s="452" t="s">
        <v>764</v>
      </c>
      <c r="D18" s="302">
        <v>20</v>
      </c>
      <c r="E18" s="303" t="s">
        <v>534</v>
      </c>
      <c r="F18" s="305"/>
      <c r="G18" s="320"/>
      <c r="H18" s="314" t="s">
        <v>763</v>
      </c>
      <c r="I18" s="306">
        <v>54</v>
      </c>
      <c r="J18" s="312" t="s">
        <v>531</v>
      </c>
    </row>
    <row r="19" spans="1:10">
      <c r="A19" s="318"/>
      <c r="B19" s="319" t="s">
        <v>376</v>
      </c>
      <c r="C19" s="316" t="s">
        <v>369</v>
      </c>
      <c r="D19" s="302">
        <v>21</v>
      </c>
      <c r="E19" s="303" t="s">
        <v>669</v>
      </c>
      <c r="F19" s="299" t="s">
        <v>392</v>
      </c>
      <c r="G19" s="309" t="s">
        <v>376</v>
      </c>
      <c r="H19" s="301" t="s">
        <v>668</v>
      </c>
      <c r="I19" s="302">
        <v>20</v>
      </c>
      <c r="J19" s="321" t="s">
        <v>666</v>
      </c>
    </row>
    <row r="20" spans="1:10">
      <c r="A20" s="299"/>
      <c r="B20" s="300"/>
      <c r="C20" s="301" t="s">
        <v>742</v>
      </c>
      <c r="D20" s="302">
        <v>22</v>
      </c>
      <c r="E20" s="303" t="s">
        <v>531</v>
      </c>
      <c r="F20" s="318" t="s">
        <v>397</v>
      </c>
      <c r="G20" s="309" t="s">
        <v>400</v>
      </c>
      <c r="H20" s="301" t="s">
        <v>764</v>
      </c>
      <c r="I20" s="302">
        <v>20</v>
      </c>
      <c r="J20" s="312" t="s">
        <v>531</v>
      </c>
    </row>
    <row r="21" spans="1:10">
      <c r="A21" s="299"/>
      <c r="B21" s="300"/>
      <c r="C21" s="316" t="s">
        <v>394</v>
      </c>
      <c r="D21" s="302">
        <v>23</v>
      </c>
      <c r="E21" s="303" t="s">
        <v>666</v>
      </c>
      <c r="F21" s="305"/>
      <c r="G21" s="320"/>
      <c r="H21" s="322" t="s">
        <v>765</v>
      </c>
      <c r="I21" s="306">
        <v>28</v>
      </c>
      <c r="J21" s="323" t="s">
        <v>531</v>
      </c>
    </row>
    <row r="22" spans="1:10">
      <c r="A22" s="299"/>
      <c r="B22" s="319" t="s">
        <v>376</v>
      </c>
      <c r="C22" s="453" t="s">
        <v>766</v>
      </c>
      <c r="D22" s="302">
        <v>23</v>
      </c>
      <c r="E22" s="312" t="s">
        <v>666</v>
      </c>
      <c r="F22" s="299" t="s">
        <v>402</v>
      </c>
      <c r="G22" s="324"/>
      <c r="H22" s="301" t="s">
        <v>764</v>
      </c>
      <c r="I22" s="302">
        <v>20</v>
      </c>
      <c r="J22" s="312" t="s">
        <v>531</v>
      </c>
    </row>
    <row r="23" spans="1:10">
      <c r="A23" s="299"/>
      <c r="B23" s="300"/>
      <c r="C23" s="316" t="s">
        <v>404</v>
      </c>
      <c r="D23" s="302">
        <v>24</v>
      </c>
      <c r="E23" s="303" t="s">
        <v>666</v>
      </c>
      <c r="F23" s="299" t="s">
        <v>405</v>
      </c>
      <c r="G23" s="325"/>
      <c r="H23" s="301" t="s">
        <v>766</v>
      </c>
      <c r="I23" s="302">
        <v>23</v>
      </c>
      <c r="J23" s="312" t="s">
        <v>666</v>
      </c>
    </row>
    <row r="24" spans="1:10">
      <c r="A24" s="299"/>
      <c r="B24" s="300"/>
      <c r="C24" s="316" t="s">
        <v>773</v>
      </c>
      <c r="D24" s="302">
        <v>25</v>
      </c>
      <c r="E24" s="303" t="s">
        <v>666</v>
      </c>
      <c r="F24" s="299" t="s">
        <v>414</v>
      </c>
      <c r="G24" s="325" t="s">
        <v>400</v>
      </c>
      <c r="H24" s="301" t="s">
        <v>736</v>
      </c>
      <c r="I24" s="302">
        <v>1</v>
      </c>
      <c r="J24" s="457" t="s">
        <v>521</v>
      </c>
    </row>
    <row r="25" spans="1:10">
      <c r="A25" s="299"/>
      <c r="B25" s="300"/>
      <c r="C25" s="326" t="s">
        <v>743</v>
      </c>
      <c r="D25" s="302">
        <v>26</v>
      </c>
      <c r="E25" s="303" t="s">
        <v>666</v>
      </c>
      <c r="F25" s="299"/>
      <c r="G25" s="325" t="s">
        <v>400</v>
      </c>
      <c r="H25" s="301" t="s">
        <v>740</v>
      </c>
      <c r="I25" s="302">
        <v>13</v>
      </c>
      <c r="J25" s="312" t="s">
        <v>959</v>
      </c>
    </row>
    <row r="26" spans="1:10">
      <c r="A26" s="299"/>
      <c r="B26" s="300"/>
      <c r="C26" s="301" t="s">
        <v>744</v>
      </c>
      <c r="D26" s="302">
        <v>36</v>
      </c>
      <c r="E26" s="303" t="s">
        <v>666</v>
      </c>
      <c r="F26" s="299"/>
      <c r="G26" s="325" t="s">
        <v>400</v>
      </c>
      <c r="H26" s="301" t="s">
        <v>668</v>
      </c>
      <c r="I26" s="302">
        <v>20</v>
      </c>
      <c r="J26" s="312" t="s">
        <v>666</v>
      </c>
    </row>
    <row r="27" spans="1:10">
      <c r="A27" s="305"/>
      <c r="B27" s="313"/>
      <c r="C27" s="314" t="s">
        <v>412</v>
      </c>
      <c r="D27" s="306">
        <v>51</v>
      </c>
      <c r="E27" s="307" t="s">
        <v>666</v>
      </c>
      <c r="F27" s="305"/>
      <c r="G27" s="327" t="s">
        <v>400</v>
      </c>
      <c r="H27" s="314" t="s">
        <v>748</v>
      </c>
      <c r="I27" s="306">
        <v>34</v>
      </c>
      <c r="J27" s="312" t="s">
        <v>531</v>
      </c>
    </row>
    <row r="28" spans="1:10">
      <c r="A28" s="299" t="s">
        <v>522</v>
      </c>
      <c r="B28" s="300"/>
      <c r="C28" s="301" t="s">
        <v>745</v>
      </c>
      <c r="D28" s="302">
        <v>18</v>
      </c>
      <c r="E28" s="303" t="s">
        <v>666</v>
      </c>
      <c r="F28" s="299" t="s">
        <v>417</v>
      </c>
      <c r="G28" s="309"/>
      <c r="H28" s="301" t="s">
        <v>767</v>
      </c>
      <c r="I28" s="302">
        <v>17</v>
      </c>
      <c r="J28" s="458" t="s">
        <v>521</v>
      </c>
    </row>
    <row r="29" spans="1:10">
      <c r="A29" s="299" t="s">
        <v>523</v>
      </c>
      <c r="B29" s="317"/>
      <c r="C29" s="301" t="s">
        <v>419</v>
      </c>
      <c r="D29" s="302">
        <v>19</v>
      </c>
      <c r="E29" s="455" t="s">
        <v>520</v>
      </c>
      <c r="F29" s="299" t="s">
        <v>671</v>
      </c>
      <c r="G29" s="309"/>
      <c r="H29" s="301" t="s">
        <v>757</v>
      </c>
      <c r="I29" s="302">
        <v>18</v>
      </c>
      <c r="J29" s="312" t="s">
        <v>531</v>
      </c>
    </row>
    <row r="30" spans="1:10">
      <c r="A30" s="299"/>
      <c r="B30" s="300"/>
      <c r="C30" s="301" t="s">
        <v>746</v>
      </c>
      <c r="D30" s="302">
        <v>34</v>
      </c>
      <c r="E30" s="303" t="s">
        <v>666</v>
      </c>
      <c r="F30" s="299" t="s">
        <v>421</v>
      </c>
      <c r="G30" s="309" t="s">
        <v>400</v>
      </c>
      <c r="H30" s="301" t="s">
        <v>736</v>
      </c>
      <c r="I30" s="302">
        <v>1</v>
      </c>
      <c r="J30" s="312" t="s">
        <v>521</v>
      </c>
    </row>
    <row r="31" spans="1:10">
      <c r="A31" s="299" t="s">
        <v>540</v>
      </c>
      <c r="B31" s="300"/>
      <c r="C31" s="301" t="s">
        <v>747</v>
      </c>
      <c r="D31" s="302">
        <v>17</v>
      </c>
      <c r="E31" s="455" t="s">
        <v>520</v>
      </c>
      <c r="F31" s="299"/>
      <c r="G31" s="309" t="s">
        <v>400</v>
      </c>
      <c r="H31" s="301" t="s">
        <v>753</v>
      </c>
      <c r="I31" s="302">
        <v>6</v>
      </c>
      <c r="J31" s="312" t="s">
        <v>666</v>
      </c>
    </row>
    <row r="32" spans="1:10">
      <c r="A32" s="299"/>
      <c r="B32" s="300"/>
      <c r="C32" s="301" t="s">
        <v>748</v>
      </c>
      <c r="D32" s="302">
        <v>34</v>
      </c>
      <c r="E32" s="303" t="s">
        <v>531</v>
      </c>
      <c r="F32" s="299"/>
      <c r="G32" s="309"/>
      <c r="H32" s="301" t="s">
        <v>768</v>
      </c>
      <c r="I32" s="302">
        <v>13</v>
      </c>
      <c r="J32" s="312" t="s">
        <v>666</v>
      </c>
    </row>
    <row r="33" spans="1:10">
      <c r="A33" s="294" t="s">
        <v>524</v>
      </c>
      <c r="B33" s="295"/>
      <c r="C33" s="296" t="s">
        <v>749</v>
      </c>
      <c r="D33" s="297">
        <v>12</v>
      </c>
      <c r="E33" s="298" t="s">
        <v>531</v>
      </c>
      <c r="F33" s="299"/>
      <c r="G33" s="309"/>
      <c r="H33" s="301" t="s">
        <v>769</v>
      </c>
      <c r="I33" s="302">
        <v>17</v>
      </c>
      <c r="J33" s="457" t="s">
        <v>520</v>
      </c>
    </row>
    <row r="34" spans="1:10">
      <c r="A34" s="299" t="s">
        <v>525</v>
      </c>
      <c r="B34" s="300"/>
      <c r="C34" s="301" t="s">
        <v>750</v>
      </c>
      <c r="D34" s="302">
        <v>39</v>
      </c>
      <c r="E34" s="303" t="s">
        <v>666</v>
      </c>
      <c r="F34" s="315"/>
      <c r="G34" s="309"/>
      <c r="H34" s="301" t="s">
        <v>770</v>
      </c>
      <c r="I34" s="302">
        <v>20</v>
      </c>
      <c r="J34" s="312" t="s">
        <v>531</v>
      </c>
    </row>
    <row r="35" spans="1:10">
      <c r="A35" s="299" t="s">
        <v>526</v>
      </c>
      <c r="B35" s="325" t="s">
        <v>400</v>
      </c>
      <c r="C35" s="301" t="s">
        <v>379</v>
      </c>
      <c r="D35" s="302">
        <v>29</v>
      </c>
      <c r="E35" s="455" t="s">
        <v>521</v>
      </c>
      <c r="F35" s="315"/>
      <c r="G35" s="309" t="s">
        <v>400</v>
      </c>
      <c r="H35" s="301" t="s">
        <v>765</v>
      </c>
      <c r="I35" s="302">
        <v>28</v>
      </c>
      <c r="J35" s="312" t="s">
        <v>534</v>
      </c>
    </row>
    <row r="36" spans="1:10">
      <c r="A36" s="305" t="s">
        <v>365</v>
      </c>
      <c r="B36" s="313"/>
      <c r="C36" s="314" t="s">
        <v>751</v>
      </c>
      <c r="D36" s="306">
        <v>4</v>
      </c>
      <c r="E36" s="307" t="s">
        <v>666</v>
      </c>
      <c r="F36" s="299"/>
      <c r="G36" s="309"/>
      <c r="H36" s="316" t="s">
        <v>771</v>
      </c>
      <c r="I36" s="302">
        <v>46</v>
      </c>
      <c r="J36" s="312" t="s">
        <v>669</v>
      </c>
    </row>
    <row r="37" spans="1:10">
      <c r="F37" s="328" t="s">
        <v>433</v>
      </c>
      <c r="G37" s="329"/>
      <c r="H37" s="330" t="s">
        <v>772</v>
      </c>
      <c r="I37" s="331">
        <v>17</v>
      </c>
      <c r="J37" s="332" t="s">
        <v>531</v>
      </c>
    </row>
    <row r="39" spans="1:10">
      <c r="A39" s="132" t="s">
        <v>783</v>
      </c>
      <c r="C39" s="132" t="s">
        <v>914</v>
      </c>
    </row>
  </sheetData>
  <mergeCells count="2">
    <mergeCell ref="A3:B3"/>
    <mergeCell ref="F3:G3"/>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08DBC-F824-4A46-8753-BE53768BB87C}">
  <sheetPr>
    <pageSetUpPr fitToPage="1"/>
  </sheetPr>
  <dimension ref="A1:L39"/>
  <sheetViews>
    <sheetView showGridLines="0" zoomScale="110" zoomScaleNormal="110" workbookViewId="0">
      <selection activeCell="C21" sqref="C21:G21"/>
    </sheetView>
  </sheetViews>
  <sheetFormatPr defaultColWidth="9" defaultRowHeight="15.75"/>
  <cols>
    <col min="1" max="4" width="4.625" style="40" customWidth="1"/>
    <col min="5" max="5" width="11.125" style="40" customWidth="1"/>
    <col min="6" max="6" width="29.75" style="40" customWidth="1"/>
    <col min="7" max="16384" width="9" style="40"/>
  </cols>
  <sheetData>
    <row r="1" spans="1:12" ht="33">
      <c r="A1" s="1" t="s">
        <v>856</v>
      </c>
      <c r="B1" s="2"/>
      <c r="C1" s="2"/>
      <c r="D1" s="2"/>
      <c r="E1" s="3"/>
      <c r="F1" s="3"/>
      <c r="G1" s="3"/>
      <c r="H1" s="3"/>
      <c r="I1" s="3"/>
      <c r="J1" s="3"/>
      <c r="L1" s="436" t="s">
        <v>842</v>
      </c>
    </row>
    <row r="2" spans="1:12" ht="19.5">
      <c r="A2" s="4" t="s">
        <v>0</v>
      </c>
      <c r="B2" s="5"/>
      <c r="C2" s="5"/>
      <c r="D2" s="5"/>
      <c r="E2" s="4"/>
      <c r="F2" s="4"/>
      <c r="G2" s="4"/>
      <c r="H2" s="4"/>
      <c r="I2" s="4"/>
      <c r="J2" s="4"/>
    </row>
    <row r="3" spans="1:12" ht="19.5">
      <c r="A3" s="6"/>
      <c r="B3" s="7"/>
      <c r="C3" s="7"/>
      <c r="D3" s="7"/>
      <c r="E3" s="8"/>
      <c r="F3" s="8"/>
    </row>
    <row r="4" spans="1:12" ht="19.5">
      <c r="A4" s="9" t="s">
        <v>3</v>
      </c>
      <c r="B4" s="8"/>
      <c r="C4" s="8" t="s">
        <v>850</v>
      </c>
      <c r="D4" s="8"/>
      <c r="E4" s="8"/>
      <c r="F4" s="8"/>
    </row>
    <row r="5" spans="1:12" ht="19.5">
      <c r="A5" s="9"/>
      <c r="B5" s="8"/>
      <c r="C5" s="8"/>
      <c r="D5" s="8"/>
      <c r="E5" s="8"/>
      <c r="F5" s="8"/>
    </row>
    <row r="6" spans="1:12" ht="18.75" customHeight="1">
      <c r="A6" s="9" t="s">
        <v>5</v>
      </c>
      <c r="B6" s="8"/>
      <c r="C6" s="41" t="s">
        <v>679</v>
      </c>
      <c r="D6" s="8"/>
      <c r="E6" s="8"/>
      <c r="F6" s="8"/>
      <c r="G6" s="56"/>
    </row>
    <row r="7" spans="1:12" ht="18.75" customHeight="1">
      <c r="A7" s="9"/>
      <c r="B7" s="8"/>
      <c r="C7" s="8"/>
      <c r="D7" s="8"/>
      <c r="E7" s="8"/>
      <c r="F7" s="8"/>
      <c r="G7" s="56"/>
    </row>
    <row r="8" spans="1:12" ht="19.5">
      <c r="A8" s="9" t="s">
        <v>552</v>
      </c>
      <c r="B8" s="8"/>
      <c r="C8" s="8"/>
      <c r="D8" s="8"/>
      <c r="E8" s="8"/>
      <c r="F8" s="8"/>
      <c r="G8" s="56"/>
    </row>
    <row r="9" spans="1:12" ht="19.5">
      <c r="A9" s="9" t="s">
        <v>238</v>
      </c>
      <c r="B9" s="10" t="s">
        <v>553</v>
      </c>
      <c r="C9" s="8"/>
      <c r="D9" s="8"/>
      <c r="E9" s="8"/>
      <c r="F9" s="8"/>
      <c r="G9" s="56"/>
    </row>
    <row r="10" spans="1:12" ht="19.5">
      <c r="A10" s="9"/>
      <c r="B10" s="10"/>
      <c r="C10" s="8"/>
      <c r="D10" s="8"/>
      <c r="E10" s="8"/>
      <c r="F10" s="8"/>
      <c r="G10" s="56"/>
    </row>
    <row r="11" spans="1:12" ht="19.5">
      <c r="A11" s="9"/>
      <c r="B11" s="8"/>
      <c r="C11" s="8"/>
      <c r="D11" s="8"/>
      <c r="E11" s="8"/>
      <c r="F11" s="8"/>
      <c r="G11" s="56"/>
    </row>
    <row r="12" spans="1:12" ht="19.5">
      <c r="A12" s="9" t="s">
        <v>554</v>
      </c>
      <c r="B12" s="10" t="s">
        <v>692</v>
      </c>
      <c r="C12" s="8"/>
      <c r="D12" s="8"/>
      <c r="E12" s="8"/>
      <c r="F12" s="10"/>
      <c r="H12" s="340"/>
      <c r="I12" s="340"/>
      <c r="J12" s="340"/>
    </row>
    <row r="13" spans="1:12" ht="19.5">
      <c r="A13" s="9"/>
      <c r="B13" s="342" t="s">
        <v>683</v>
      </c>
      <c r="C13" s="8"/>
      <c r="D13" s="8"/>
      <c r="E13" s="8"/>
      <c r="F13" s="10"/>
      <c r="G13" s="341" t="s">
        <v>675</v>
      </c>
      <c r="H13" s="340"/>
      <c r="I13" s="340"/>
      <c r="J13" s="340"/>
    </row>
    <row r="14" spans="1:12" ht="19.5">
      <c r="A14" s="9"/>
      <c r="B14" s="8" t="s">
        <v>144</v>
      </c>
      <c r="C14" s="8" t="s">
        <v>919</v>
      </c>
      <c r="D14" s="8"/>
      <c r="E14" s="8"/>
      <c r="F14" s="10"/>
      <c r="G14" s="57" t="s">
        <v>920</v>
      </c>
      <c r="H14" s="340"/>
      <c r="I14" s="340"/>
      <c r="J14" s="340"/>
    </row>
    <row r="15" spans="1:12" ht="19.5">
      <c r="A15" s="9"/>
      <c r="B15" s="8" t="s">
        <v>210</v>
      </c>
      <c r="C15" s="8" t="s">
        <v>857</v>
      </c>
      <c r="G15" s="41" t="s">
        <v>672</v>
      </c>
      <c r="I15" s="340"/>
      <c r="J15" s="340"/>
    </row>
    <row r="16" spans="1:12" ht="19.5">
      <c r="A16" s="9"/>
      <c r="B16" s="8" t="s">
        <v>212</v>
      </c>
      <c r="C16" s="8" t="s">
        <v>929</v>
      </c>
      <c r="G16" s="41" t="s">
        <v>672</v>
      </c>
      <c r="I16" s="340"/>
      <c r="J16" s="340"/>
    </row>
    <row r="17" spans="1:12" ht="19.5">
      <c r="B17" s="8" t="s">
        <v>214</v>
      </c>
      <c r="C17" s="8" t="s">
        <v>680</v>
      </c>
      <c r="D17" s="8"/>
      <c r="E17" s="8"/>
      <c r="F17" s="10"/>
      <c r="G17" s="57" t="s">
        <v>681</v>
      </c>
    </row>
    <row r="18" spans="1:12" ht="19.5">
      <c r="B18" s="41" t="s">
        <v>225</v>
      </c>
      <c r="C18" s="8" t="s">
        <v>674</v>
      </c>
      <c r="D18" s="8"/>
      <c r="E18" s="8"/>
      <c r="F18" s="10"/>
      <c r="G18" s="57" t="s">
        <v>682</v>
      </c>
    </row>
    <row r="19" spans="1:12" ht="19.5">
      <c r="A19" s="9"/>
      <c r="B19" s="8" t="s">
        <v>925</v>
      </c>
      <c r="C19" s="8" t="s">
        <v>640</v>
      </c>
      <c r="D19" s="247"/>
      <c r="E19" s="247"/>
      <c r="F19" s="248"/>
      <c r="G19" s="57" t="s">
        <v>682</v>
      </c>
    </row>
    <row r="20" spans="1:12" ht="19.5">
      <c r="A20" s="9"/>
      <c r="B20" s="8"/>
      <c r="C20" s="8" t="s">
        <v>918</v>
      </c>
      <c r="D20" s="247"/>
      <c r="E20" s="247"/>
      <c r="F20" s="248"/>
      <c r="G20" s="57"/>
    </row>
    <row r="21" spans="1:12" ht="19.5">
      <c r="A21" s="9"/>
      <c r="B21" s="41" t="s">
        <v>631</v>
      </c>
      <c r="C21" s="8" t="s">
        <v>926</v>
      </c>
      <c r="D21" s="247"/>
      <c r="E21" s="247"/>
      <c r="F21" s="248"/>
      <c r="G21" s="57" t="s">
        <v>927</v>
      </c>
    </row>
    <row r="22" spans="1:12" ht="19.5">
      <c r="A22" s="9"/>
      <c r="B22" s="41" t="s">
        <v>928</v>
      </c>
      <c r="C22" s="8" t="s">
        <v>601</v>
      </c>
      <c r="D22" s="247"/>
      <c r="E22" s="247"/>
      <c r="F22" s="248"/>
      <c r="G22" s="57" t="s">
        <v>602</v>
      </c>
    </row>
    <row r="23" spans="1:12" ht="19.5">
      <c r="A23" s="9"/>
      <c r="B23" s="41"/>
      <c r="C23" s="8"/>
      <c r="D23" s="8"/>
      <c r="E23" s="8"/>
      <c r="F23" s="10"/>
      <c r="G23" s="57"/>
    </row>
    <row r="24" spans="1:12" ht="19.5">
      <c r="A24" s="9"/>
      <c r="B24" s="8"/>
      <c r="C24" s="8"/>
      <c r="D24" s="8"/>
      <c r="E24" s="8"/>
      <c r="F24" s="8"/>
    </row>
    <row r="25" spans="1:12" ht="19.5">
      <c r="A25" s="9" t="s">
        <v>28</v>
      </c>
      <c r="B25" s="42" t="s">
        <v>592</v>
      </c>
      <c r="C25" s="8"/>
      <c r="D25" s="8"/>
      <c r="E25" s="8"/>
      <c r="F25" s="8"/>
      <c r="G25" s="341"/>
    </row>
    <row r="26" spans="1:12" ht="19.5">
      <c r="A26" s="9"/>
      <c r="C26" s="343" t="s">
        <v>855</v>
      </c>
      <c r="E26" s="8"/>
      <c r="F26" s="8"/>
      <c r="G26" s="341" t="s">
        <v>691</v>
      </c>
    </row>
    <row r="27" spans="1:12" ht="19.5">
      <c r="A27" s="9"/>
      <c r="B27" s="8" t="s">
        <v>144</v>
      </c>
      <c r="C27" s="8" t="s">
        <v>685</v>
      </c>
      <c r="D27" s="8"/>
      <c r="E27" s="8"/>
      <c r="G27" s="8"/>
      <c r="I27" s="8"/>
      <c r="J27" s="8"/>
      <c r="K27" s="8"/>
      <c r="L27" s="8"/>
    </row>
    <row r="28" spans="1:12" ht="19.5">
      <c r="A28" s="6"/>
      <c r="B28" s="8" t="s">
        <v>210</v>
      </c>
      <c r="C28" s="8" t="s">
        <v>686</v>
      </c>
      <c r="D28" s="8"/>
      <c r="E28" s="8"/>
      <c r="G28" s="8"/>
    </row>
    <row r="29" spans="1:12" ht="19.5">
      <c r="A29" s="6"/>
      <c r="B29" s="8" t="s">
        <v>212</v>
      </c>
      <c r="C29" s="8" t="s">
        <v>913</v>
      </c>
      <c r="D29" s="8"/>
      <c r="E29" s="8"/>
      <c r="G29" s="8"/>
    </row>
    <row r="30" spans="1:12" ht="19.5">
      <c r="A30" s="6"/>
      <c r="B30" s="8" t="s">
        <v>214</v>
      </c>
      <c r="C30" s="41" t="s">
        <v>688</v>
      </c>
      <c r="G30" s="41"/>
    </row>
    <row r="31" spans="1:12" ht="19.5">
      <c r="A31" s="6"/>
      <c r="B31" s="41" t="s">
        <v>225</v>
      </c>
      <c r="C31" s="8" t="s">
        <v>689</v>
      </c>
      <c r="D31" s="8"/>
      <c r="E31" s="8"/>
      <c r="G31" s="8"/>
    </row>
    <row r="32" spans="1:12" ht="19.5">
      <c r="A32" s="6"/>
      <c r="B32" s="8" t="s">
        <v>228</v>
      </c>
      <c r="C32" s="8" t="s">
        <v>690</v>
      </c>
      <c r="D32" s="8"/>
      <c r="E32" s="8"/>
      <c r="G32" s="8"/>
    </row>
    <row r="33" spans="1:6" ht="19.5">
      <c r="B33" s="8"/>
    </row>
    <row r="34" spans="1:6" ht="19.5">
      <c r="C34" s="8"/>
    </row>
    <row r="35" spans="1:6" ht="19.5">
      <c r="A35" s="9" t="s">
        <v>232</v>
      </c>
      <c r="B35" s="9" t="s">
        <v>233</v>
      </c>
      <c r="D35" s="8"/>
    </row>
    <row r="37" spans="1:6" ht="19.5">
      <c r="C37" s="8"/>
      <c r="D37" s="8"/>
      <c r="E37" s="8"/>
      <c r="F37" s="8"/>
    </row>
    <row r="38" spans="1:6" ht="19.5">
      <c r="A38" s="6"/>
      <c r="B38" s="8"/>
      <c r="C38" s="8"/>
      <c r="D38" s="8"/>
      <c r="E38" s="8"/>
      <c r="F38" s="8"/>
    </row>
    <row r="39" spans="1:6" ht="19.5">
      <c r="A39" s="6"/>
      <c r="B39" s="8"/>
    </row>
  </sheetData>
  <phoneticPr fontId="6"/>
  <printOptions horizontalCentered="1"/>
  <pageMargins left="0.35433070866141736" right="0.31496062992125984" top="0.52" bottom="0.43" header="0.31496062992125984" footer="0.19"/>
  <pageSetup paperSize="9" scale="7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24B6D-3FE0-4963-9830-9CA735ABB875}">
  <sheetPr>
    <pageSetUpPr fitToPage="1"/>
  </sheetPr>
  <dimension ref="A1:O97"/>
  <sheetViews>
    <sheetView showGridLines="0" workbookViewId="0">
      <pane xSplit="3" ySplit="5" topLeftCell="D72" activePane="bottomRight" state="frozen"/>
      <selection pane="topRight" activeCell="D1" sqref="D1"/>
      <selection pane="bottomLeft" activeCell="A5" sqref="A5"/>
      <selection pane="bottomRight" activeCell="C74" sqref="C74:D95"/>
    </sheetView>
  </sheetViews>
  <sheetFormatPr defaultColWidth="9" defaultRowHeight="15.75"/>
  <cols>
    <col min="1" max="1" width="23.875" style="132" customWidth="1"/>
    <col min="2" max="2" width="6.625" style="132" customWidth="1"/>
    <col min="3" max="3" width="13.5" style="132" customWidth="1"/>
    <col min="4" max="4" width="8.125" style="132" customWidth="1"/>
    <col min="5" max="5" width="8.125" style="150" customWidth="1"/>
    <col min="6" max="6" width="13.25" style="150" customWidth="1"/>
    <col min="7" max="7" width="40.5" style="132" customWidth="1"/>
    <col min="8" max="8" width="17.375" style="439" customWidth="1"/>
    <col min="9" max="9" width="2.625" style="132" customWidth="1"/>
    <col min="10" max="10" width="17.125" style="132" customWidth="1"/>
    <col min="11" max="13" width="9" style="132"/>
    <col min="14" max="14" width="2.625" style="132" customWidth="1"/>
    <col min="15" max="15" width="9" style="150"/>
    <col min="16" max="16384" width="9" style="132"/>
  </cols>
  <sheetData>
    <row r="1" spans="1:15" ht="33">
      <c r="A1" s="395" t="s">
        <v>852</v>
      </c>
      <c r="H1" s="443" t="s">
        <v>842</v>
      </c>
    </row>
    <row r="2" spans="1:15" ht="28.5" customHeight="1">
      <c r="A2" s="397" t="s">
        <v>517</v>
      </c>
      <c r="B2" s="398" t="s">
        <v>777</v>
      </c>
      <c r="C2" s="399" t="s">
        <v>111</v>
      </c>
      <c r="D2" s="399" t="s">
        <v>437</v>
      </c>
      <c r="E2" s="400" t="s">
        <v>518</v>
      </c>
      <c r="F2" s="401" t="s">
        <v>733</v>
      </c>
      <c r="G2" s="401" t="s">
        <v>841</v>
      </c>
      <c r="H2" s="401" t="s">
        <v>843</v>
      </c>
      <c r="J2" s="394" t="s">
        <v>780</v>
      </c>
      <c r="K2" s="402" t="s">
        <v>774</v>
      </c>
      <c r="L2" s="402" t="s">
        <v>775</v>
      </c>
      <c r="M2" s="402" t="s">
        <v>779</v>
      </c>
      <c r="O2" s="150" t="s">
        <v>909</v>
      </c>
    </row>
    <row r="3" spans="1:15" ht="18.75">
      <c r="A3" s="385" t="s">
        <v>363</v>
      </c>
      <c r="B3" s="386"/>
      <c r="C3" s="158" t="s">
        <v>665</v>
      </c>
      <c r="D3" s="159">
        <v>20</v>
      </c>
      <c r="E3" s="160" t="s">
        <v>666</v>
      </c>
      <c r="F3" s="208" t="s">
        <v>563</v>
      </c>
      <c r="G3" s="438" t="s">
        <v>858</v>
      </c>
      <c r="H3" s="441"/>
      <c r="J3" s="210" t="s">
        <v>915</v>
      </c>
      <c r="K3" s="210">
        <f>COUNTIFS(F3:F69,"*○*")</f>
        <v>27</v>
      </c>
      <c r="L3" s="210">
        <f>COUNTIFS(F3:F69,"*×*")</f>
        <v>4</v>
      </c>
      <c r="M3" s="210">
        <f>COUNTBLANK(F3:F69)-17</f>
        <v>19</v>
      </c>
      <c r="O3" s="150" t="s">
        <v>911</v>
      </c>
    </row>
    <row r="4" spans="1:15">
      <c r="A4" s="171" t="s">
        <v>667</v>
      </c>
      <c r="B4" s="140" t="s">
        <v>376</v>
      </c>
      <c r="C4" s="172" t="s">
        <v>668</v>
      </c>
      <c r="D4" s="167">
        <v>20</v>
      </c>
      <c r="E4" s="174" t="s">
        <v>666</v>
      </c>
      <c r="F4" s="393"/>
      <c r="G4" s="393"/>
      <c r="H4" s="440"/>
      <c r="J4" s="210" t="s">
        <v>910</v>
      </c>
      <c r="K4" s="396">
        <f>IF(COUNTIFS(F71:F73,"*○*")=0,"未定",COUNTIFS(F71:F73,"*○*"))</f>
        <v>2</v>
      </c>
      <c r="L4" s="208" t="s">
        <v>924</v>
      </c>
      <c r="M4" s="208" t="s">
        <v>778</v>
      </c>
    </row>
    <row r="5" spans="1:15" ht="18.75">
      <c r="A5" s="186" t="s">
        <v>368</v>
      </c>
      <c r="B5" s="449"/>
      <c r="C5" s="188" t="s">
        <v>369</v>
      </c>
      <c r="D5" s="155">
        <v>21</v>
      </c>
      <c r="E5" s="450" t="s">
        <v>666</v>
      </c>
      <c r="F5" s="208" t="s">
        <v>563</v>
      </c>
      <c r="G5" s="438" t="s">
        <v>859</v>
      </c>
      <c r="H5" s="441"/>
      <c r="J5" s="210" t="s">
        <v>776</v>
      </c>
      <c r="K5" s="396">
        <f>IF(COUNTIFS(F74:F97,"*○*")=0,"未定",COUNTIFS(F74:F97,"*○*"))</f>
        <v>21</v>
      </c>
      <c r="L5" s="208" t="s">
        <v>924</v>
      </c>
      <c r="M5" s="208" t="s">
        <v>778</v>
      </c>
    </row>
    <row r="6" spans="1:15" ht="18.75">
      <c r="A6" s="171" t="s">
        <v>375</v>
      </c>
      <c r="B6" s="147" t="s">
        <v>376</v>
      </c>
      <c r="C6" s="172" t="s">
        <v>803</v>
      </c>
      <c r="D6" s="167">
        <v>2</v>
      </c>
      <c r="E6" s="174" t="s">
        <v>521</v>
      </c>
      <c r="F6" s="446"/>
      <c r="G6" s="447"/>
      <c r="H6" s="448"/>
    </row>
    <row r="7" spans="1:15" ht="18.75">
      <c r="A7" s="171"/>
      <c r="B7" s="387"/>
      <c r="C7" s="172" t="s">
        <v>379</v>
      </c>
      <c r="D7" s="167">
        <v>29</v>
      </c>
      <c r="E7" s="174" t="s">
        <v>521</v>
      </c>
      <c r="F7" s="208" t="s">
        <v>563</v>
      </c>
      <c r="G7" s="438" t="s">
        <v>861</v>
      </c>
      <c r="H7" s="441"/>
    </row>
    <row r="8" spans="1:15" ht="18.75">
      <c r="A8" s="385" t="s">
        <v>381</v>
      </c>
      <c r="B8" s="386"/>
      <c r="C8" s="158" t="s">
        <v>382</v>
      </c>
      <c r="D8" s="159">
        <v>1</v>
      </c>
      <c r="E8" s="160" t="s">
        <v>521</v>
      </c>
      <c r="F8" s="208" t="s">
        <v>563</v>
      </c>
      <c r="G8" s="438" t="s">
        <v>862</v>
      </c>
      <c r="H8" s="441"/>
    </row>
    <row r="9" spans="1:15" ht="18.75">
      <c r="A9" s="171"/>
      <c r="B9" s="387"/>
      <c r="C9" s="172" t="s">
        <v>384</v>
      </c>
      <c r="D9" s="167">
        <v>2</v>
      </c>
      <c r="E9" s="174" t="s">
        <v>521</v>
      </c>
      <c r="F9" s="208" t="s">
        <v>563</v>
      </c>
      <c r="G9" s="438" t="s">
        <v>860</v>
      </c>
      <c r="H9" s="441"/>
    </row>
    <row r="10" spans="1:15" ht="18.75">
      <c r="A10" s="171"/>
      <c r="B10" s="387"/>
      <c r="C10" s="172" t="s">
        <v>802</v>
      </c>
      <c r="D10" s="167">
        <v>3</v>
      </c>
      <c r="E10" s="174" t="s">
        <v>666</v>
      </c>
      <c r="F10" s="208"/>
      <c r="G10" s="438" t="s">
        <v>863</v>
      </c>
      <c r="H10" s="441"/>
    </row>
    <row r="11" spans="1:15" ht="18.75">
      <c r="A11" s="171"/>
      <c r="B11" s="387"/>
      <c r="C11" s="172" t="s">
        <v>386</v>
      </c>
      <c r="D11" s="167">
        <v>9</v>
      </c>
      <c r="E11" s="174" t="s">
        <v>520</v>
      </c>
      <c r="F11" s="208" t="s">
        <v>563</v>
      </c>
      <c r="G11" s="438" t="s">
        <v>864</v>
      </c>
      <c r="H11" s="441"/>
    </row>
    <row r="12" spans="1:15" ht="18.75">
      <c r="A12" s="178"/>
      <c r="B12" s="388"/>
      <c r="C12" s="177" t="s">
        <v>804</v>
      </c>
      <c r="D12" s="169">
        <v>12</v>
      </c>
      <c r="E12" s="170" t="s">
        <v>666</v>
      </c>
      <c r="F12" s="208" t="s">
        <v>563</v>
      </c>
      <c r="G12" s="438" t="s">
        <v>865</v>
      </c>
      <c r="H12" s="441"/>
    </row>
    <row r="13" spans="1:15" ht="18.75">
      <c r="A13" s="171" t="s">
        <v>388</v>
      </c>
      <c r="B13" s="403" t="s">
        <v>376</v>
      </c>
      <c r="C13" s="158" t="s">
        <v>665</v>
      </c>
      <c r="D13" s="159">
        <v>20</v>
      </c>
      <c r="E13" s="160" t="s">
        <v>666</v>
      </c>
      <c r="F13" s="393"/>
      <c r="G13" s="393"/>
      <c r="H13" s="441"/>
    </row>
    <row r="14" spans="1:15" ht="18.75">
      <c r="A14" s="171" t="s">
        <v>390</v>
      </c>
      <c r="B14" s="387"/>
      <c r="C14" s="149" t="s">
        <v>533</v>
      </c>
      <c r="D14" s="167">
        <v>13</v>
      </c>
      <c r="E14" s="174" t="s">
        <v>531</v>
      </c>
      <c r="F14" s="208" t="s">
        <v>563</v>
      </c>
      <c r="G14" s="438" t="s">
        <v>866</v>
      </c>
      <c r="H14" s="441"/>
    </row>
    <row r="15" spans="1:15" ht="18.75">
      <c r="A15" s="175"/>
      <c r="B15" s="176"/>
      <c r="C15" s="172" t="s">
        <v>805</v>
      </c>
      <c r="D15" s="167">
        <v>23</v>
      </c>
      <c r="E15" s="174" t="s">
        <v>531</v>
      </c>
      <c r="F15" s="208"/>
      <c r="G15" s="438" t="s">
        <v>867</v>
      </c>
      <c r="H15" s="441"/>
    </row>
    <row r="16" spans="1:15" ht="18.75">
      <c r="A16" s="181"/>
      <c r="B16" s="147"/>
      <c r="C16" s="149" t="s">
        <v>399</v>
      </c>
      <c r="D16" s="167">
        <v>25</v>
      </c>
      <c r="E16" s="174" t="s">
        <v>521</v>
      </c>
      <c r="F16" s="208" t="s">
        <v>563</v>
      </c>
      <c r="G16" s="438" t="s">
        <v>868</v>
      </c>
      <c r="H16" s="441"/>
    </row>
    <row r="17" spans="1:8" ht="18.75">
      <c r="A17" s="181" t="s">
        <v>401</v>
      </c>
      <c r="B17" s="147" t="s">
        <v>376</v>
      </c>
      <c r="C17" s="172" t="s">
        <v>804</v>
      </c>
      <c r="D17" s="167">
        <v>12</v>
      </c>
      <c r="E17" s="174" t="s">
        <v>666</v>
      </c>
      <c r="F17" s="393"/>
      <c r="G17" s="393"/>
      <c r="H17" s="441"/>
    </row>
    <row r="18" spans="1:8">
      <c r="A18" s="181"/>
      <c r="B18" s="147" t="s">
        <v>376</v>
      </c>
      <c r="C18" s="149" t="s">
        <v>369</v>
      </c>
      <c r="D18" s="167">
        <v>21</v>
      </c>
      <c r="E18" s="174" t="s">
        <v>669</v>
      </c>
      <c r="F18" s="393"/>
      <c r="G18" s="393"/>
      <c r="H18" s="440"/>
    </row>
    <row r="19" spans="1:8" ht="18.75">
      <c r="A19" s="171"/>
      <c r="B19" s="387"/>
      <c r="C19" s="172" t="s">
        <v>806</v>
      </c>
      <c r="D19" s="167">
        <v>22</v>
      </c>
      <c r="E19" s="174" t="s">
        <v>531</v>
      </c>
      <c r="F19" s="208" t="s">
        <v>564</v>
      </c>
      <c r="G19" s="438" t="s">
        <v>869</v>
      </c>
      <c r="H19" s="441"/>
    </row>
    <row r="20" spans="1:8" ht="18.75">
      <c r="A20" s="171"/>
      <c r="B20" s="387"/>
      <c r="C20" s="149" t="s">
        <v>394</v>
      </c>
      <c r="D20" s="167">
        <v>23</v>
      </c>
      <c r="E20" s="174" t="s">
        <v>666</v>
      </c>
      <c r="F20" s="208"/>
      <c r="G20" s="438" t="s">
        <v>870</v>
      </c>
      <c r="H20" s="441"/>
    </row>
    <row r="21" spans="1:8" ht="18.75">
      <c r="A21" s="171"/>
      <c r="B21" s="387"/>
      <c r="C21" s="149" t="s">
        <v>404</v>
      </c>
      <c r="D21" s="167">
        <v>24</v>
      </c>
      <c r="E21" s="174" t="s">
        <v>666</v>
      </c>
      <c r="F21" s="208" t="s">
        <v>563</v>
      </c>
      <c r="G21" s="438" t="s">
        <v>871</v>
      </c>
      <c r="H21" s="441"/>
    </row>
    <row r="22" spans="1:8" ht="18.75">
      <c r="A22" s="171"/>
      <c r="B22" s="387"/>
      <c r="C22" s="149" t="s">
        <v>670</v>
      </c>
      <c r="D22" s="167">
        <v>25</v>
      </c>
      <c r="E22" s="174" t="s">
        <v>666</v>
      </c>
      <c r="F22" s="208" t="s">
        <v>563</v>
      </c>
      <c r="G22" s="438" t="s">
        <v>872</v>
      </c>
      <c r="H22" s="442"/>
    </row>
    <row r="23" spans="1:8" ht="18.75">
      <c r="A23" s="171"/>
      <c r="B23" s="387"/>
      <c r="C23" s="148" t="s">
        <v>407</v>
      </c>
      <c r="D23" s="167">
        <v>26</v>
      </c>
      <c r="E23" s="174" t="s">
        <v>666</v>
      </c>
      <c r="F23" s="208" t="s">
        <v>563</v>
      </c>
      <c r="G23" s="438" t="s">
        <v>873</v>
      </c>
      <c r="H23" s="441"/>
    </row>
    <row r="24" spans="1:8" ht="18.75">
      <c r="A24" s="171"/>
      <c r="B24" s="387"/>
      <c r="C24" s="172" t="s">
        <v>807</v>
      </c>
      <c r="D24" s="167">
        <v>36</v>
      </c>
      <c r="E24" s="174" t="s">
        <v>666</v>
      </c>
      <c r="F24" s="208"/>
      <c r="G24" s="438" t="s">
        <v>874</v>
      </c>
      <c r="H24" s="441"/>
    </row>
    <row r="25" spans="1:8">
      <c r="A25" s="178"/>
      <c r="B25" s="388"/>
      <c r="C25" s="177" t="s">
        <v>808</v>
      </c>
      <c r="D25" s="169">
        <v>51</v>
      </c>
      <c r="E25" s="170" t="s">
        <v>666</v>
      </c>
      <c r="F25" s="208"/>
      <c r="G25" s="435"/>
      <c r="H25" s="440"/>
    </row>
    <row r="26" spans="1:8" ht="18.75">
      <c r="A26" s="171" t="s">
        <v>522</v>
      </c>
      <c r="B26" s="387"/>
      <c r="C26" s="172" t="s">
        <v>809</v>
      </c>
      <c r="D26" s="167">
        <v>18</v>
      </c>
      <c r="E26" s="174" t="s">
        <v>666</v>
      </c>
      <c r="F26" s="208" t="s">
        <v>563</v>
      </c>
      <c r="G26" s="438" t="s">
        <v>875</v>
      </c>
      <c r="H26" s="441"/>
    </row>
    <row r="27" spans="1:8" ht="18.75">
      <c r="A27" s="171" t="s">
        <v>523</v>
      </c>
      <c r="B27" s="176"/>
      <c r="C27" s="172" t="s">
        <v>419</v>
      </c>
      <c r="D27" s="167">
        <v>19</v>
      </c>
      <c r="E27" s="174" t="s">
        <v>520</v>
      </c>
      <c r="F27" s="208" t="s">
        <v>563</v>
      </c>
      <c r="G27" s="438" t="s">
        <v>876</v>
      </c>
      <c r="H27" s="441"/>
    </row>
    <row r="28" spans="1:8" ht="18.75">
      <c r="A28" s="171"/>
      <c r="B28" s="387"/>
      <c r="C28" s="172" t="s">
        <v>810</v>
      </c>
      <c r="D28" s="167">
        <v>34</v>
      </c>
      <c r="E28" s="174" t="s">
        <v>666</v>
      </c>
      <c r="F28" s="208" t="s">
        <v>564</v>
      </c>
      <c r="G28" s="438" t="s">
        <v>877</v>
      </c>
      <c r="H28" s="441"/>
    </row>
    <row r="29" spans="1:8" ht="18.75">
      <c r="A29" s="171" t="s">
        <v>540</v>
      </c>
      <c r="B29" s="387"/>
      <c r="C29" s="172" t="s">
        <v>811</v>
      </c>
      <c r="D29" s="167">
        <v>17</v>
      </c>
      <c r="E29" s="174" t="s">
        <v>520</v>
      </c>
      <c r="F29" s="208" t="s">
        <v>563</v>
      </c>
      <c r="G29" s="438" t="s">
        <v>878</v>
      </c>
      <c r="H29" s="441"/>
    </row>
    <row r="30" spans="1:8" ht="18.75">
      <c r="A30" s="171"/>
      <c r="B30" s="387"/>
      <c r="C30" s="172" t="s">
        <v>812</v>
      </c>
      <c r="D30" s="167">
        <v>34</v>
      </c>
      <c r="E30" s="174" t="s">
        <v>531</v>
      </c>
      <c r="F30" s="208" t="s">
        <v>563</v>
      </c>
      <c r="G30" s="438" t="s">
        <v>879</v>
      </c>
      <c r="H30" s="441"/>
    </row>
    <row r="31" spans="1:8" ht="18.75">
      <c r="A31" s="385" t="s">
        <v>524</v>
      </c>
      <c r="B31" s="386"/>
      <c r="C31" s="158" t="s">
        <v>813</v>
      </c>
      <c r="D31" s="159">
        <v>12</v>
      </c>
      <c r="E31" s="160" t="s">
        <v>531</v>
      </c>
      <c r="F31" s="208" t="s">
        <v>563</v>
      </c>
      <c r="G31" s="438" t="s">
        <v>880</v>
      </c>
      <c r="H31" s="441"/>
    </row>
    <row r="32" spans="1:8" ht="18.75">
      <c r="A32" s="171" t="s">
        <v>525</v>
      </c>
      <c r="B32" s="387"/>
      <c r="C32" s="172" t="s">
        <v>814</v>
      </c>
      <c r="D32" s="167">
        <v>39</v>
      </c>
      <c r="E32" s="174" t="s">
        <v>666</v>
      </c>
      <c r="F32" s="208" t="s">
        <v>564</v>
      </c>
      <c r="G32" s="438" t="s">
        <v>881</v>
      </c>
      <c r="H32" s="441"/>
    </row>
    <row r="33" spans="1:8">
      <c r="A33" s="171" t="s">
        <v>526</v>
      </c>
      <c r="B33" s="389" t="s">
        <v>400</v>
      </c>
      <c r="C33" s="172" t="s">
        <v>815</v>
      </c>
      <c r="D33" s="167">
        <v>29</v>
      </c>
      <c r="E33" s="174" t="s">
        <v>521</v>
      </c>
      <c r="F33" s="393"/>
      <c r="G33" s="393"/>
      <c r="H33" s="440"/>
    </row>
    <row r="34" spans="1:8" ht="18.75">
      <c r="A34" s="178" t="s">
        <v>365</v>
      </c>
      <c r="B34" s="388"/>
      <c r="C34" s="177" t="s">
        <v>816</v>
      </c>
      <c r="D34" s="169">
        <v>4</v>
      </c>
      <c r="E34" s="170" t="s">
        <v>666</v>
      </c>
      <c r="F34" s="208"/>
      <c r="G34" s="438" t="s">
        <v>882</v>
      </c>
      <c r="H34" s="441"/>
    </row>
    <row r="35" spans="1:8">
      <c r="A35" s="171" t="s">
        <v>365</v>
      </c>
      <c r="B35" s="387"/>
      <c r="C35" s="172" t="s">
        <v>817</v>
      </c>
      <c r="D35" s="167">
        <v>5</v>
      </c>
      <c r="E35" s="174" t="s">
        <v>666</v>
      </c>
      <c r="F35" s="208"/>
      <c r="G35" s="210" t="s">
        <v>883</v>
      </c>
      <c r="H35" s="440"/>
    </row>
    <row r="36" spans="1:8">
      <c r="A36" s="171"/>
      <c r="B36" s="387"/>
      <c r="C36" s="172" t="s">
        <v>818</v>
      </c>
      <c r="D36" s="167">
        <v>6</v>
      </c>
      <c r="E36" s="174" t="s">
        <v>666</v>
      </c>
      <c r="F36" s="208"/>
      <c r="G36" s="210" t="s">
        <v>884</v>
      </c>
      <c r="H36" s="440"/>
    </row>
    <row r="37" spans="1:8" ht="18.75">
      <c r="A37" s="171"/>
      <c r="B37" s="387"/>
      <c r="C37" s="172" t="s">
        <v>546</v>
      </c>
      <c r="D37" s="167">
        <v>11</v>
      </c>
      <c r="E37" s="174" t="s">
        <v>531</v>
      </c>
      <c r="F37" s="208" t="s">
        <v>563</v>
      </c>
      <c r="G37" s="210" t="s">
        <v>885</v>
      </c>
      <c r="H37" s="441"/>
    </row>
    <row r="38" spans="1:8">
      <c r="A38" s="171"/>
      <c r="B38" s="387"/>
      <c r="C38" s="172" t="s">
        <v>819</v>
      </c>
      <c r="D38" s="167">
        <v>14</v>
      </c>
      <c r="E38" s="174" t="s">
        <v>666</v>
      </c>
      <c r="F38" s="208"/>
      <c r="G38" s="210" t="s">
        <v>886</v>
      </c>
      <c r="H38" s="440"/>
    </row>
    <row r="39" spans="1:8">
      <c r="A39" s="165"/>
      <c r="B39" s="152"/>
      <c r="C39" s="166" t="s">
        <v>820</v>
      </c>
      <c r="D39" s="167">
        <v>18</v>
      </c>
      <c r="E39" s="390" t="s">
        <v>666</v>
      </c>
      <c r="F39" s="208"/>
      <c r="G39" s="210" t="s">
        <v>887</v>
      </c>
      <c r="H39" s="440"/>
    </row>
    <row r="40" spans="1:8">
      <c r="A40" s="165"/>
      <c r="B40" s="152" t="s">
        <v>400</v>
      </c>
      <c r="C40" s="166" t="s">
        <v>821</v>
      </c>
      <c r="D40" s="167">
        <v>18</v>
      </c>
      <c r="E40" s="390" t="s">
        <v>531</v>
      </c>
      <c r="F40" s="393"/>
      <c r="G40" s="393"/>
      <c r="H40" s="440"/>
    </row>
    <row r="41" spans="1:8">
      <c r="A41" s="171"/>
      <c r="B41" s="152"/>
      <c r="C41" s="172" t="s">
        <v>822</v>
      </c>
      <c r="D41" s="167">
        <v>19</v>
      </c>
      <c r="E41" s="173" t="s">
        <v>521</v>
      </c>
      <c r="F41" s="208"/>
      <c r="G41" s="210" t="s">
        <v>888</v>
      </c>
      <c r="H41" s="440"/>
    </row>
    <row r="42" spans="1:8">
      <c r="A42" s="171"/>
      <c r="B42" s="152"/>
      <c r="C42" s="172" t="s">
        <v>823</v>
      </c>
      <c r="D42" s="167">
        <v>30</v>
      </c>
      <c r="E42" s="390" t="s">
        <v>666</v>
      </c>
      <c r="F42" s="208"/>
      <c r="G42" s="210" t="s">
        <v>889</v>
      </c>
      <c r="H42" s="440"/>
    </row>
    <row r="43" spans="1:8">
      <c r="A43" s="171"/>
      <c r="B43" s="152"/>
      <c r="C43" s="172" t="s">
        <v>824</v>
      </c>
      <c r="D43" s="167">
        <v>30</v>
      </c>
      <c r="E43" s="390" t="s">
        <v>666</v>
      </c>
      <c r="F43" s="208"/>
      <c r="G43" s="210" t="s">
        <v>890</v>
      </c>
      <c r="H43" s="440"/>
    </row>
    <row r="44" spans="1:8">
      <c r="A44" s="171"/>
      <c r="B44" s="152"/>
      <c r="C44" s="172" t="s">
        <v>825</v>
      </c>
      <c r="D44" s="167">
        <v>34</v>
      </c>
      <c r="E44" s="173" t="s">
        <v>521</v>
      </c>
      <c r="F44" s="208"/>
      <c r="G44" s="435"/>
      <c r="H44" s="440"/>
    </row>
    <row r="45" spans="1:8">
      <c r="A45" s="175"/>
      <c r="B45" s="152" t="s">
        <v>400</v>
      </c>
      <c r="C45" s="172" t="s">
        <v>812</v>
      </c>
      <c r="D45" s="167">
        <v>34</v>
      </c>
      <c r="E45" s="390" t="s">
        <v>531</v>
      </c>
      <c r="F45" s="393"/>
      <c r="G45" s="393"/>
      <c r="H45" s="440"/>
    </row>
    <row r="46" spans="1:8">
      <c r="A46" s="171"/>
      <c r="B46" s="152"/>
      <c r="C46" s="172" t="s">
        <v>826</v>
      </c>
      <c r="D46" s="167">
        <v>34</v>
      </c>
      <c r="E46" s="390" t="s">
        <v>666</v>
      </c>
      <c r="F46" s="208"/>
      <c r="G46" s="210" t="s">
        <v>891</v>
      </c>
      <c r="H46" s="440"/>
    </row>
    <row r="47" spans="1:8" ht="18.75">
      <c r="A47" s="171"/>
      <c r="B47" s="152"/>
      <c r="C47" s="172" t="s">
        <v>827</v>
      </c>
      <c r="D47" s="167">
        <v>34</v>
      </c>
      <c r="E47" s="390" t="s">
        <v>666</v>
      </c>
      <c r="F47" s="208"/>
      <c r="G47" s="445" t="s">
        <v>902</v>
      </c>
      <c r="H47" s="440"/>
    </row>
    <row r="48" spans="1:8" ht="18.75">
      <c r="A48" s="171"/>
      <c r="B48" s="152"/>
      <c r="C48" s="172" t="s">
        <v>828</v>
      </c>
      <c r="D48" s="167">
        <v>41</v>
      </c>
      <c r="E48" s="390" t="s">
        <v>666</v>
      </c>
      <c r="F48" s="208" t="s">
        <v>563</v>
      </c>
      <c r="G48" s="444" t="s">
        <v>901</v>
      </c>
      <c r="H48" s="440"/>
    </row>
    <row r="49" spans="1:8">
      <c r="A49" s="178"/>
      <c r="B49" s="179"/>
      <c r="C49" s="177" t="s">
        <v>829</v>
      </c>
      <c r="D49" s="169">
        <v>54</v>
      </c>
      <c r="E49" s="173" t="s">
        <v>531</v>
      </c>
      <c r="F49" s="208"/>
      <c r="G49" s="210" t="s">
        <v>892</v>
      </c>
      <c r="H49" s="440"/>
    </row>
    <row r="50" spans="1:8">
      <c r="A50" s="171" t="s">
        <v>392</v>
      </c>
      <c r="B50" s="152"/>
      <c r="C50" s="172" t="s">
        <v>830</v>
      </c>
      <c r="D50" s="167">
        <v>20</v>
      </c>
      <c r="E50" s="180" t="s">
        <v>666</v>
      </c>
      <c r="F50" s="208" t="s">
        <v>563</v>
      </c>
      <c r="G50" s="210" t="s">
        <v>893</v>
      </c>
      <c r="H50" s="440"/>
    </row>
    <row r="51" spans="1:8">
      <c r="A51" s="181" t="s">
        <v>397</v>
      </c>
      <c r="B51" s="152" t="s">
        <v>400</v>
      </c>
      <c r="C51" s="172" t="s">
        <v>831</v>
      </c>
      <c r="D51" s="167">
        <v>20</v>
      </c>
      <c r="E51" s="173" t="s">
        <v>531</v>
      </c>
      <c r="F51" s="393"/>
      <c r="G51" s="393"/>
      <c r="H51" s="440"/>
    </row>
    <row r="52" spans="1:8">
      <c r="A52" s="178"/>
      <c r="B52" s="179"/>
      <c r="C52" s="183" t="s">
        <v>765</v>
      </c>
      <c r="D52" s="169">
        <v>28</v>
      </c>
      <c r="E52" s="184" t="s">
        <v>531</v>
      </c>
      <c r="F52" s="208" t="s">
        <v>563</v>
      </c>
      <c r="G52" s="210" t="s">
        <v>894</v>
      </c>
      <c r="H52" s="440" t="s">
        <v>921</v>
      </c>
    </row>
    <row r="53" spans="1:8">
      <c r="A53" s="171" t="s">
        <v>402</v>
      </c>
      <c r="B53" s="391"/>
      <c r="C53" s="172" t="s">
        <v>831</v>
      </c>
      <c r="D53" s="167">
        <v>20</v>
      </c>
      <c r="E53" s="173" t="s">
        <v>531</v>
      </c>
      <c r="F53" s="208" t="s">
        <v>563</v>
      </c>
      <c r="G53" s="210" t="s">
        <v>895</v>
      </c>
      <c r="H53" s="440"/>
    </row>
    <row r="54" spans="1:8">
      <c r="A54" s="171" t="s">
        <v>405</v>
      </c>
      <c r="B54" s="389"/>
      <c r="C54" s="172" t="s">
        <v>409</v>
      </c>
      <c r="D54" s="167">
        <v>23</v>
      </c>
      <c r="E54" s="173" t="s">
        <v>666</v>
      </c>
      <c r="F54" s="208" t="s">
        <v>563</v>
      </c>
      <c r="G54" s="210" t="s">
        <v>896</v>
      </c>
      <c r="H54" s="440"/>
    </row>
    <row r="55" spans="1:8">
      <c r="A55" s="171" t="s">
        <v>414</v>
      </c>
      <c r="B55" s="389" t="s">
        <v>400</v>
      </c>
      <c r="C55" s="172" t="s">
        <v>382</v>
      </c>
      <c r="D55" s="167">
        <v>1</v>
      </c>
      <c r="E55" s="173" t="s">
        <v>521</v>
      </c>
      <c r="F55" s="393"/>
      <c r="G55" s="393"/>
      <c r="H55" s="440"/>
    </row>
    <row r="56" spans="1:8">
      <c r="A56" s="171"/>
      <c r="B56" s="389" t="s">
        <v>400</v>
      </c>
      <c r="C56" s="172" t="s">
        <v>533</v>
      </c>
      <c r="D56" s="167">
        <v>13</v>
      </c>
      <c r="E56" s="173" t="s">
        <v>531</v>
      </c>
      <c r="F56" s="393"/>
      <c r="G56" s="393"/>
      <c r="H56" s="440"/>
    </row>
    <row r="57" spans="1:8">
      <c r="A57" s="171"/>
      <c r="B57" s="389" t="s">
        <v>400</v>
      </c>
      <c r="C57" s="172" t="s">
        <v>832</v>
      </c>
      <c r="D57" s="167">
        <v>20</v>
      </c>
      <c r="E57" s="173" t="s">
        <v>666</v>
      </c>
      <c r="F57" s="393"/>
      <c r="G57" s="393"/>
      <c r="H57" s="440"/>
    </row>
    <row r="58" spans="1:8">
      <c r="A58" s="171"/>
      <c r="B58" s="389" t="s">
        <v>400</v>
      </c>
      <c r="C58" s="172" t="s">
        <v>833</v>
      </c>
      <c r="D58" s="167">
        <v>21</v>
      </c>
      <c r="E58" s="173" t="s">
        <v>666</v>
      </c>
      <c r="F58" s="393"/>
      <c r="G58" s="393"/>
      <c r="H58" s="440"/>
    </row>
    <row r="59" spans="1:8">
      <c r="A59" s="178"/>
      <c r="B59" s="392" t="s">
        <v>400</v>
      </c>
      <c r="C59" s="177" t="s">
        <v>834</v>
      </c>
      <c r="D59" s="169">
        <v>34</v>
      </c>
      <c r="E59" s="173" t="s">
        <v>531</v>
      </c>
      <c r="F59" s="393"/>
      <c r="G59" s="393"/>
      <c r="H59" s="440"/>
    </row>
    <row r="60" spans="1:8">
      <c r="A60" s="171" t="s">
        <v>417</v>
      </c>
      <c r="B60" s="152"/>
      <c r="C60" s="172" t="s">
        <v>835</v>
      </c>
      <c r="D60" s="167">
        <v>17</v>
      </c>
      <c r="E60" s="180" t="s">
        <v>521</v>
      </c>
      <c r="F60" s="208" t="s">
        <v>563</v>
      </c>
      <c r="G60" s="210" t="s">
        <v>897</v>
      </c>
      <c r="H60" s="440"/>
    </row>
    <row r="61" spans="1:8">
      <c r="A61" s="171" t="s">
        <v>671</v>
      </c>
      <c r="B61" s="152"/>
      <c r="C61" s="172" t="s">
        <v>821</v>
      </c>
      <c r="D61" s="167">
        <v>18</v>
      </c>
      <c r="E61" s="173" t="s">
        <v>531</v>
      </c>
      <c r="F61" s="208" t="s">
        <v>563</v>
      </c>
      <c r="G61" s="210" t="s">
        <v>898</v>
      </c>
      <c r="H61" s="440"/>
    </row>
    <row r="62" spans="1:8">
      <c r="A62" s="171" t="s">
        <v>421</v>
      </c>
      <c r="B62" s="152" t="s">
        <v>400</v>
      </c>
      <c r="C62" s="172" t="s">
        <v>836</v>
      </c>
      <c r="D62" s="167">
        <v>1</v>
      </c>
      <c r="E62" s="173" t="s">
        <v>521</v>
      </c>
      <c r="F62" s="393"/>
      <c r="G62" s="393"/>
      <c r="H62" s="440"/>
    </row>
    <row r="63" spans="1:8">
      <c r="A63" s="171"/>
      <c r="B63" s="152" t="s">
        <v>400</v>
      </c>
      <c r="C63" s="172" t="s">
        <v>818</v>
      </c>
      <c r="D63" s="167">
        <v>6</v>
      </c>
      <c r="E63" s="173" t="s">
        <v>666</v>
      </c>
      <c r="F63" s="393"/>
      <c r="G63" s="393"/>
      <c r="H63" s="440"/>
    </row>
    <row r="64" spans="1:8" ht="18.75">
      <c r="A64" s="171"/>
      <c r="B64" s="152"/>
      <c r="C64" s="172" t="s">
        <v>425</v>
      </c>
      <c r="D64" s="167">
        <v>13</v>
      </c>
      <c r="E64" s="173" t="s">
        <v>666</v>
      </c>
      <c r="F64" s="208"/>
      <c r="G64" s="445" t="s">
        <v>907</v>
      </c>
      <c r="H64" s="440"/>
    </row>
    <row r="65" spans="1:8" ht="18.75">
      <c r="A65" s="171"/>
      <c r="B65" s="152"/>
      <c r="C65" s="172" t="s">
        <v>422</v>
      </c>
      <c r="D65" s="167">
        <v>17</v>
      </c>
      <c r="E65" s="173" t="s">
        <v>520</v>
      </c>
      <c r="F65" s="208" t="s">
        <v>564</v>
      </c>
      <c r="G65" s="445" t="s">
        <v>908</v>
      </c>
      <c r="H65" s="440"/>
    </row>
    <row r="66" spans="1:8">
      <c r="A66" s="175"/>
      <c r="B66" s="152"/>
      <c r="C66" s="172" t="s">
        <v>837</v>
      </c>
      <c r="D66" s="167">
        <v>20</v>
      </c>
      <c r="E66" s="173" t="s">
        <v>531</v>
      </c>
      <c r="F66" s="208" t="s">
        <v>563</v>
      </c>
      <c r="G66" s="210" t="s">
        <v>899</v>
      </c>
      <c r="H66" s="440"/>
    </row>
    <row r="67" spans="1:8">
      <c r="A67" s="175"/>
      <c r="B67" s="152" t="s">
        <v>400</v>
      </c>
      <c r="C67" s="172" t="s">
        <v>838</v>
      </c>
      <c r="D67" s="167">
        <v>28</v>
      </c>
      <c r="E67" s="173" t="s">
        <v>534</v>
      </c>
      <c r="F67" s="393"/>
      <c r="G67" s="393"/>
      <c r="H67" s="440"/>
    </row>
    <row r="68" spans="1:8" ht="18.75">
      <c r="A68" s="171"/>
      <c r="B68" s="152"/>
      <c r="C68" s="149" t="s">
        <v>839</v>
      </c>
      <c r="D68" s="167">
        <v>46</v>
      </c>
      <c r="E68" s="173" t="s">
        <v>669</v>
      </c>
      <c r="F68" s="208"/>
      <c r="G68" s="445" t="s">
        <v>906</v>
      </c>
      <c r="H68" s="440"/>
    </row>
    <row r="69" spans="1:8" ht="18.75">
      <c r="A69" s="186" t="s">
        <v>433</v>
      </c>
      <c r="B69" s="187"/>
      <c r="C69" s="188" t="s">
        <v>840</v>
      </c>
      <c r="D69" s="155">
        <v>17</v>
      </c>
      <c r="E69" s="189" t="s">
        <v>531</v>
      </c>
      <c r="F69" s="208" t="s">
        <v>563</v>
      </c>
      <c r="G69" s="438" t="s">
        <v>900</v>
      </c>
      <c r="H69" s="441"/>
    </row>
    <row r="70" spans="1:8">
      <c r="E70" s="132"/>
      <c r="F70" s="132"/>
    </row>
    <row r="71" spans="1:8" ht="18.75">
      <c r="A71" s="385" t="s">
        <v>853</v>
      </c>
      <c r="B71" s="162"/>
      <c r="C71" s="158" t="s">
        <v>916</v>
      </c>
      <c r="D71" s="159"/>
      <c r="E71" s="180" t="s">
        <v>854</v>
      </c>
      <c r="F71" s="208" t="s">
        <v>563</v>
      </c>
      <c r="G71" s="444" t="s">
        <v>912</v>
      </c>
      <c r="H71" s="441"/>
    </row>
    <row r="72" spans="1:8" ht="18.75">
      <c r="A72" s="385" t="s">
        <v>903</v>
      </c>
      <c r="B72" s="162"/>
      <c r="C72" s="158" t="s">
        <v>917</v>
      </c>
      <c r="D72" s="159">
        <v>23</v>
      </c>
      <c r="E72" s="180"/>
      <c r="F72" s="208" t="s">
        <v>563</v>
      </c>
      <c r="G72" s="444" t="s">
        <v>905</v>
      </c>
      <c r="H72" s="441"/>
    </row>
    <row r="73" spans="1:8" ht="18.75">
      <c r="A73" s="171"/>
      <c r="B73" s="152"/>
      <c r="C73" s="172"/>
      <c r="D73" s="167"/>
      <c r="E73" s="173"/>
      <c r="F73" s="208"/>
      <c r="G73" s="438"/>
      <c r="H73" s="441"/>
    </row>
    <row r="74" spans="1:8" ht="18.75">
      <c r="A74" s="385" t="s">
        <v>566</v>
      </c>
      <c r="B74" s="162"/>
      <c r="C74" s="158" t="s">
        <v>922</v>
      </c>
      <c r="D74" s="159">
        <v>63</v>
      </c>
      <c r="E74" s="180" t="s">
        <v>923</v>
      </c>
      <c r="F74" s="208" t="s">
        <v>563</v>
      </c>
      <c r="G74" s="438" t="s">
        <v>904</v>
      </c>
      <c r="H74" s="440" t="s">
        <v>944</v>
      </c>
    </row>
    <row r="75" spans="1:8" ht="18.75">
      <c r="A75" s="171"/>
      <c r="B75" s="152"/>
      <c r="C75" s="172" t="s">
        <v>937</v>
      </c>
      <c r="D75" s="167">
        <v>63</v>
      </c>
      <c r="E75" s="173"/>
      <c r="F75" s="208" t="s">
        <v>563</v>
      </c>
      <c r="G75" s="438"/>
      <c r="H75" s="440" t="s">
        <v>945</v>
      </c>
    </row>
    <row r="76" spans="1:8" ht="18.75">
      <c r="A76" s="171"/>
      <c r="B76" s="152"/>
      <c r="C76" s="148" t="s">
        <v>932</v>
      </c>
      <c r="D76" s="167">
        <v>63</v>
      </c>
      <c r="E76" s="173"/>
      <c r="F76" s="208" t="s">
        <v>563</v>
      </c>
      <c r="G76" s="438"/>
      <c r="H76" s="440"/>
    </row>
    <row r="77" spans="1:8" ht="18.75">
      <c r="A77" s="171"/>
      <c r="B77" s="152"/>
      <c r="C77" s="172" t="s">
        <v>951</v>
      </c>
      <c r="D77" s="167">
        <v>63</v>
      </c>
      <c r="E77" s="173"/>
      <c r="F77" s="208" t="s">
        <v>563</v>
      </c>
      <c r="G77" s="438"/>
      <c r="H77" s="440"/>
    </row>
    <row r="78" spans="1:8" ht="18.75">
      <c r="A78" s="171"/>
      <c r="B78" s="152"/>
      <c r="C78" s="172" t="s">
        <v>947</v>
      </c>
      <c r="D78" s="167">
        <v>63</v>
      </c>
      <c r="E78" s="173"/>
      <c r="F78" s="208" t="s">
        <v>563</v>
      </c>
      <c r="G78" s="438"/>
      <c r="H78" s="440"/>
    </row>
    <row r="79" spans="1:8" ht="18.75">
      <c r="A79" s="171"/>
      <c r="B79" s="152"/>
      <c r="C79" s="172" t="s">
        <v>949</v>
      </c>
      <c r="D79" s="167">
        <v>64</v>
      </c>
      <c r="E79" s="173"/>
      <c r="F79" s="208" t="s">
        <v>563</v>
      </c>
      <c r="G79" s="438"/>
      <c r="H79" s="440"/>
    </row>
    <row r="80" spans="1:8" ht="18.75">
      <c r="A80" s="171"/>
      <c r="B80" s="152"/>
      <c r="C80" s="172" t="s">
        <v>943</v>
      </c>
      <c r="D80" s="167">
        <v>64</v>
      </c>
      <c r="E80" s="173"/>
      <c r="F80" s="208" t="s">
        <v>563</v>
      </c>
      <c r="G80" s="438"/>
      <c r="H80" s="440"/>
    </row>
    <row r="81" spans="1:8" ht="18.75">
      <c r="A81" s="171"/>
      <c r="B81" s="152"/>
      <c r="C81" s="172" t="s">
        <v>935</v>
      </c>
      <c r="D81" s="167">
        <v>64</v>
      </c>
      <c r="E81" s="173"/>
      <c r="F81" s="208" t="s">
        <v>563</v>
      </c>
      <c r="G81" s="438"/>
      <c r="H81" s="440"/>
    </row>
    <row r="82" spans="1:8" ht="18.75">
      <c r="A82" s="171"/>
      <c r="B82" s="152"/>
      <c r="C82" s="172" t="s">
        <v>931</v>
      </c>
      <c r="D82" s="167">
        <v>64</v>
      </c>
      <c r="E82" s="173"/>
      <c r="F82" s="208" t="s">
        <v>563</v>
      </c>
      <c r="G82" s="438"/>
      <c r="H82" s="440"/>
    </row>
    <row r="83" spans="1:8" ht="18.75">
      <c r="A83" s="171"/>
      <c r="B83" s="152"/>
      <c r="C83" s="172" t="s">
        <v>930</v>
      </c>
      <c r="D83" s="167">
        <v>64</v>
      </c>
      <c r="E83" s="173"/>
      <c r="F83" s="208" t="s">
        <v>563</v>
      </c>
      <c r="G83" s="438"/>
      <c r="H83" s="440"/>
    </row>
    <row r="84" spans="1:8" ht="18.75">
      <c r="A84" s="171"/>
      <c r="B84" s="152"/>
      <c r="C84" s="172" t="s">
        <v>940</v>
      </c>
      <c r="D84" s="167">
        <v>64</v>
      </c>
      <c r="E84" s="173"/>
      <c r="F84" s="208" t="s">
        <v>563</v>
      </c>
      <c r="G84" s="438"/>
      <c r="H84" s="440"/>
    </row>
    <row r="85" spans="1:8" ht="18.75">
      <c r="A85" s="171"/>
      <c r="B85" s="152"/>
      <c r="C85" s="172" t="s">
        <v>936</v>
      </c>
      <c r="D85" s="167">
        <v>64</v>
      </c>
      <c r="E85" s="173"/>
      <c r="F85" s="208" t="s">
        <v>563</v>
      </c>
      <c r="G85" s="438"/>
      <c r="H85" s="440"/>
    </row>
    <row r="86" spans="1:8" ht="18.75">
      <c r="A86" s="171"/>
      <c r="B86" s="152"/>
      <c r="C86" s="172" t="s">
        <v>934</v>
      </c>
      <c r="D86" s="167">
        <v>64</v>
      </c>
      <c r="E86" s="173"/>
      <c r="F86" s="208" t="s">
        <v>563</v>
      </c>
      <c r="G86" s="438"/>
      <c r="H86" s="440"/>
    </row>
    <row r="87" spans="1:8" ht="18.75">
      <c r="A87" s="171"/>
      <c r="B87" s="152"/>
      <c r="C87" s="172" t="s">
        <v>952</v>
      </c>
      <c r="D87" s="167">
        <v>64</v>
      </c>
      <c r="E87" s="173"/>
      <c r="F87" s="208" t="s">
        <v>563</v>
      </c>
      <c r="G87" s="438"/>
      <c r="H87" s="440"/>
    </row>
    <row r="88" spans="1:8" ht="18.75">
      <c r="A88" s="171"/>
      <c r="B88" s="152"/>
      <c r="C88" s="172" t="s">
        <v>953</v>
      </c>
      <c r="D88" s="167">
        <v>64</v>
      </c>
      <c r="E88" s="173"/>
      <c r="F88" s="208" t="s">
        <v>563</v>
      </c>
      <c r="G88" s="438"/>
      <c r="H88" s="440"/>
    </row>
    <row r="89" spans="1:8" ht="18.75">
      <c r="A89" s="171"/>
      <c r="B89" s="152"/>
      <c r="C89" s="172" t="s">
        <v>948</v>
      </c>
      <c r="D89" s="167">
        <v>65</v>
      </c>
      <c r="E89" s="173"/>
      <c r="F89" s="208" t="s">
        <v>563</v>
      </c>
      <c r="G89" s="438"/>
      <c r="H89" s="440"/>
    </row>
    <row r="90" spans="1:8" ht="18.75">
      <c r="A90" s="171"/>
      <c r="B90" s="152"/>
      <c r="C90" s="172" t="s">
        <v>933</v>
      </c>
      <c r="D90" s="167">
        <v>65</v>
      </c>
      <c r="E90" s="173"/>
      <c r="F90" s="208" t="s">
        <v>563</v>
      </c>
      <c r="G90" s="438"/>
      <c r="H90" s="440"/>
    </row>
    <row r="91" spans="1:8" ht="18.75">
      <c r="A91" s="171"/>
      <c r="B91" s="152"/>
      <c r="C91" s="172" t="s">
        <v>939</v>
      </c>
      <c r="D91" s="167">
        <v>65</v>
      </c>
      <c r="E91" s="173"/>
      <c r="F91" s="208" t="s">
        <v>563</v>
      </c>
      <c r="G91" s="438"/>
      <c r="H91" s="440"/>
    </row>
    <row r="92" spans="1:8" ht="18.75">
      <c r="A92" s="171"/>
      <c r="B92" s="152"/>
      <c r="C92" s="172" t="s">
        <v>938</v>
      </c>
      <c r="D92" s="167">
        <v>65</v>
      </c>
      <c r="E92" s="173"/>
      <c r="F92" s="208" t="s">
        <v>563</v>
      </c>
      <c r="G92" s="438"/>
      <c r="H92" s="440"/>
    </row>
    <row r="93" spans="1:8" ht="18.75">
      <c r="A93" s="171"/>
      <c r="B93" s="152"/>
      <c r="C93" s="172" t="s">
        <v>941</v>
      </c>
      <c r="D93" s="167">
        <v>65</v>
      </c>
      <c r="E93" s="173"/>
      <c r="F93" s="208" t="s">
        <v>563</v>
      </c>
      <c r="G93" s="438"/>
      <c r="H93" s="440"/>
    </row>
    <row r="94" spans="1:8" ht="18.75">
      <c r="A94" s="171"/>
      <c r="B94" s="152"/>
      <c r="C94" s="172" t="s">
        <v>950</v>
      </c>
      <c r="D94" s="167">
        <v>65</v>
      </c>
      <c r="E94" s="173"/>
      <c r="F94" s="208" t="s">
        <v>564</v>
      </c>
      <c r="G94" s="438"/>
      <c r="H94" s="440"/>
    </row>
    <row r="95" spans="1:8" ht="18.75">
      <c r="A95" s="171"/>
      <c r="B95" s="152"/>
      <c r="C95" s="148" t="s">
        <v>942</v>
      </c>
      <c r="D95" s="451"/>
      <c r="E95" s="173"/>
      <c r="F95" s="208" t="s">
        <v>563</v>
      </c>
      <c r="G95" s="438"/>
      <c r="H95" s="440"/>
    </row>
    <row r="96" spans="1:8" ht="18.75">
      <c r="A96" s="171"/>
      <c r="B96" s="152"/>
      <c r="C96" s="172"/>
      <c r="D96" s="167"/>
      <c r="E96" s="173"/>
      <c r="F96" s="208"/>
      <c r="G96" s="438"/>
      <c r="H96" s="440"/>
    </row>
    <row r="97" spans="1:8">
      <c r="A97" s="178"/>
      <c r="B97" s="179"/>
      <c r="C97" s="183"/>
      <c r="D97" s="169"/>
      <c r="E97" s="184"/>
      <c r="F97" s="208"/>
      <c r="G97" s="210"/>
      <c r="H97" s="440"/>
    </row>
  </sheetData>
  <autoFilter ref="A2:F71" xr:uid="{0BF9A3BD-AF18-4609-ABAD-56690C6F5336}"/>
  <phoneticPr fontId="6"/>
  <dataValidations disablePrompts="1" count="1">
    <dataValidation type="list" allowBlank="1" showInputMessage="1" showErrorMessage="1" sqref="F3:F69 F97 F71:F96" xr:uid="{548D28AF-FDAF-4DB0-A1A4-36851E4A746B}">
      <formula1>$O$1:$O$3</formula1>
    </dataValidation>
  </dataValidations>
  <hyperlinks>
    <hyperlink ref="G3" r:id="rId1" xr:uid="{FF4683F5-D5A3-4364-B908-0C3FB511669A}"/>
    <hyperlink ref="G5" r:id="rId2" xr:uid="{44896794-039C-456C-9D54-1A4119628CD9}"/>
    <hyperlink ref="G7" r:id="rId3" xr:uid="{7531F8A9-0EE2-4C61-98AF-CA2658118CC7}"/>
    <hyperlink ref="G8" r:id="rId4" xr:uid="{4FB25DE6-A86B-4572-AA4E-E7EBBBAB5A0E}"/>
    <hyperlink ref="G9" r:id="rId5" xr:uid="{483FD8CD-B674-43BE-9488-95B197C5FCC2}"/>
    <hyperlink ref="G10" r:id="rId6" xr:uid="{0E537961-7979-4E18-88B9-DFE671C5155F}"/>
    <hyperlink ref="G11" r:id="rId7" xr:uid="{300BF157-1953-412E-9466-BF9BAC6A9555}"/>
    <hyperlink ref="G12" r:id="rId8" xr:uid="{34952761-FAAA-4D8E-B4A6-B7AB91F19927}"/>
    <hyperlink ref="G69" r:id="rId9" display="takemura79363@gmail.com" xr:uid="{4B453718-2234-49C5-91F6-08C731242E2F}"/>
    <hyperlink ref="G48" r:id="rId10" xr:uid="{A85D28ED-6347-49F9-A2E6-BF344FE543B7}"/>
    <hyperlink ref="G47" r:id="rId11" xr:uid="{02826DF1-CBEA-452D-9419-8CA5F385C6B5}"/>
    <hyperlink ref="G74" r:id="rId12" xr:uid="{F063E4DD-A666-46E5-A916-3A1316E9B67F}"/>
    <hyperlink ref="G72" r:id="rId13" xr:uid="{E26192A6-C482-4082-ABA9-450F27E48DBF}"/>
    <hyperlink ref="G68" r:id="rId14" xr:uid="{935F7D25-6113-4877-994E-5835B64C015F}"/>
    <hyperlink ref="G64" r:id="rId15" xr:uid="{02B5FDC9-81CC-4606-92C5-225C063ACCFB}"/>
    <hyperlink ref="G65" r:id="rId16" xr:uid="{5C54772F-701C-47F4-A4E6-3F5A31C06553}"/>
    <hyperlink ref="G71" r:id="rId17" xr:uid="{C41FFC94-3641-45F5-9849-6B86D72A8EC1}"/>
  </hyperlinks>
  <pageMargins left="0.37" right="0.31" top="0.38" bottom="0.35" header="0.22" footer="0.18"/>
  <pageSetup paperSize="9" scale="49" orientation="portrait" r:id="rId1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3BC7F-081D-4A5F-AAD7-E14B07969626}">
  <sheetPr>
    <pageSetUpPr fitToPage="1"/>
  </sheetPr>
  <dimension ref="A1:M36"/>
  <sheetViews>
    <sheetView showGridLines="0" zoomScaleNormal="100" workbookViewId="0">
      <selection activeCell="J20" sqref="J20"/>
    </sheetView>
  </sheetViews>
  <sheetFormatPr defaultColWidth="9" defaultRowHeight="15.75"/>
  <cols>
    <col min="1" max="4" width="4.625" style="40" customWidth="1"/>
    <col min="5" max="5" width="11.125" style="40" customWidth="1"/>
    <col min="6" max="6" width="29.75" style="40" customWidth="1"/>
    <col min="7" max="16384" width="9" style="40"/>
  </cols>
  <sheetData>
    <row r="1" spans="1:13" ht="33">
      <c r="A1" s="1" t="s">
        <v>851</v>
      </c>
      <c r="B1" s="2"/>
      <c r="C1" s="2"/>
      <c r="D1" s="2"/>
      <c r="E1" s="3"/>
      <c r="F1" s="3"/>
      <c r="G1" s="3"/>
      <c r="H1" s="3"/>
      <c r="I1" s="3"/>
      <c r="J1" s="3"/>
      <c r="L1" s="436" t="s">
        <v>842</v>
      </c>
    </row>
    <row r="2" spans="1:13" ht="19.5">
      <c r="A2" s="4" t="s">
        <v>0</v>
      </c>
      <c r="B2" s="5"/>
      <c r="C2" s="5"/>
      <c r="D2" s="5"/>
      <c r="E2" s="4"/>
      <c r="F2" s="4"/>
      <c r="G2" s="4"/>
      <c r="H2" s="4"/>
      <c r="I2" s="4"/>
      <c r="J2" s="4"/>
    </row>
    <row r="3" spans="1:13" ht="19.5">
      <c r="A3" s="6"/>
      <c r="B3" s="7"/>
      <c r="C3" s="7"/>
      <c r="D3" s="7"/>
      <c r="E3" s="8"/>
      <c r="F3" s="8"/>
    </row>
    <row r="4" spans="1:13" ht="19.5">
      <c r="A4" s="9" t="s">
        <v>3</v>
      </c>
      <c r="B4" s="8"/>
      <c r="C4" s="8" t="s">
        <v>799</v>
      </c>
      <c r="D4" s="8"/>
      <c r="E4" s="8"/>
      <c r="F4" s="8"/>
    </row>
    <row r="5" spans="1:13" ht="19.5">
      <c r="A5" s="9"/>
      <c r="B5" s="8"/>
      <c r="C5" s="8"/>
      <c r="D5" s="8"/>
      <c r="E5" s="8"/>
      <c r="F5" s="8"/>
    </row>
    <row r="6" spans="1:13" ht="18.75" customHeight="1">
      <c r="A6" s="9" t="s">
        <v>5</v>
      </c>
      <c r="B6" s="8"/>
      <c r="C6" s="41" t="s">
        <v>679</v>
      </c>
      <c r="D6" s="8"/>
      <c r="E6" s="8"/>
      <c r="F6" s="8"/>
      <c r="G6" s="56"/>
    </row>
    <row r="7" spans="1:13" ht="18.75" customHeight="1">
      <c r="A7" s="9"/>
      <c r="B7" s="8"/>
      <c r="C7" s="8"/>
      <c r="D7" s="8"/>
      <c r="E7" s="8"/>
      <c r="F7" s="8"/>
      <c r="G7" s="56"/>
    </row>
    <row r="8" spans="1:13" ht="19.5">
      <c r="A8" s="9" t="s">
        <v>552</v>
      </c>
      <c r="B8" s="8"/>
      <c r="C8" s="8"/>
      <c r="D8" s="8"/>
      <c r="E8" s="8"/>
      <c r="F8" s="8"/>
      <c r="G8" s="56"/>
    </row>
    <row r="9" spans="1:13" ht="19.5">
      <c r="A9" s="9" t="s">
        <v>238</v>
      </c>
      <c r="B9" s="10" t="s">
        <v>553</v>
      </c>
      <c r="C9" s="8"/>
      <c r="D9" s="8"/>
      <c r="E9" s="8"/>
      <c r="F9" s="8"/>
      <c r="G9" s="56"/>
    </row>
    <row r="10" spans="1:13" ht="19.5">
      <c r="A10" s="9"/>
      <c r="B10" s="10"/>
      <c r="C10" s="8"/>
      <c r="D10" s="8"/>
      <c r="E10" s="8"/>
      <c r="F10" s="8"/>
      <c r="G10" s="56"/>
    </row>
    <row r="11" spans="1:13" ht="19.5">
      <c r="A11" s="9"/>
      <c r="B11" s="8"/>
      <c r="C11" s="8"/>
      <c r="D11" s="8"/>
      <c r="E11" s="8"/>
      <c r="F11" s="8"/>
      <c r="G11" s="56"/>
    </row>
    <row r="12" spans="1:13" ht="19.5">
      <c r="A12" s="9" t="s">
        <v>554</v>
      </c>
      <c r="B12" s="10" t="s">
        <v>692</v>
      </c>
      <c r="C12" s="8"/>
      <c r="D12" s="8"/>
      <c r="E12" s="8"/>
      <c r="F12" s="10"/>
      <c r="H12" s="340"/>
      <c r="I12" s="340"/>
      <c r="J12" s="340"/>
    </row>
    <row r="13" spans="1:13" ht="19.5">
      <c r="A13" s="9"/>
      <c r="B13" s="342" t="s">
        <v>683</v>
      </c>
      <c r="C13" s="8"/>
      <c r="D13" s="8"/>
      <c r="E13" s="8"/>
      <c r="F13" s="10"/>
      <c r="G13" s="341" t="s">
        <v>675</v>
      </c>
      <c r="H13" s="340"/>
      <c r="I13" s="340"/>
      <c r="J13" s="340"/>
    </row>
    <row r="14" spans="1:13" ht="19.5">
      <c r="A14" s="9"/>
      <c r="B14" s="8" t="s">
        <v>144</v>
      </c>
      <c r="C14" s="8" t="s">
        <v>800</v>
      </c>
      <c r="D14" s="8"/>
      <c r="E14" s="8"/>
      <c r="F14" s="10"/>
      <c r="G14" s="434" t="s">
        <v>801</v>
      </c>
      <c r="H14" s="340"/>
      <c r="I14" s="340"/>
      <c r="J14" s="340"/>
    </row>
    <row r="15" spans="1:13" ht="19.5">
      <c r="A15" s="6"/>
      <c r="B15" s="8" t="s">
        <v>210</v>
      </c>
      <c r="C15" s="8" t="s">
        <v>636</v>
      </c>
      <c r="D15" s="8"/>
      <c r="E15" s="8"/>
      <c r="F15" s="8"/>
      <c r="G15" s="57" t="s">
        <v>672</v>
      </c>
      <c r="L15" s="8"/>
      <c r="M15" s="8"/>
    </row>
    <row r="16" spans="1:13" ht="19.5">
      <c r="B16" s="8" t="s">
        <v>212</v>
      </c>
      <c r="C16" s="8" t="s">
        <v>680</v>
      </c>
      <c r="D16" s="8"/>
      <c r="E16" s="8"/>
      <c r="F16" s="10"/>
      <c r="G16" s="57" t="s">
        <v>681</v>
      </c>
    </row>
    <row r="17" spans="1:12" ht="19.5">
      <c r="B17" s="8" t="s">
        <v>214</v>
      </c>
      <c r="C17" s="8" t="s">
        <v>674</v>
      </c>
      <c r="D17" s="8"/>
      <c r="E17" s="8"/>
      <c r="F17" s="10"/>
      <c r="G17" s="57" t="s">
        <v>682</v>
      </c>
    </row>
    <row r="18" spans="1:12" ht="19.5">
      <c r="A18" s="9"/>
      <c r="B18" s="41" t="s">
        <v>225</v>
      </c>
      <c r="C18" s="8" t="s">
        <v>640</v>
      </c>
      <c r="D18" s="247"/>
      <c r="E18" s="247"/>
      <c r="F18" s="248"/>
      <c r="G18" s="57" t="s">
        <v>682</v>
      </c>
    </row>
    <row r="19" spans="1:12" ht="19.5">
      <c r="A19" s="9"/>
      <c r="B19" s="8" t="s">
        <v>228</v>
      </c>
      <c r="C19" s="8" t="s">
        <v>601</v>
      </c>
      <c r="D19" s="247"/>
      <c r="E19" s="247"/>
      <c r="F19" s="248"/>
      <c r="G19" s="57" t="s">
        <v>602</v>
      </c>
    </row>
    <row r="20" spans="1:12" ht="19.5">
      <c r="A20" s="9"/>
      <c r="B20" s="41"/>
      <c r="C20" s="8"/>
      <c r="D20" s="247"/>
      <c r="E20" s="247"/>
      <c r="F20" s="248"/>
    </row>
    <row r="21" spans="1:12" ht="19.5">
      <c r="A21" s="9"/>
      <c r="B21" s="8"/>
      <c r="C21" s="8"/>
      <c r="D21" s="8"/>
      <c r="E21" s="8"/>
      <c r="F21" s="10"/>
      <c r="G21" s="57"/>
    </row>
    <row r="22" spans="1:12" ht="19.5">
      <c r="A22" s="9" t="s">
        <v>28</v>
      </c>
      <c r="B22" s="42" t="s">
        <v>592</v>
      </c>
      <c r="C22" s="8"/>
      <c r="D22" s="8"/>
      <c r="E22" s="8"/>
      <c r="F22" s="8"/>
    </row>
    <row r="23" spans="1:12" ht="19.5">
      <c r="A23" s="9"/>
      <c r="B23" s="343" t="s">
        <v>684</v>
      </c>
      <c r="C23" s="8"/>
      <c r="D23" s="8"/>
      <c r="E23" s="8"/>
      <c r="F23" s="8"/>
      <c r="G23" s="341" t="s">
        <v>691</v>
      </c>
    </row>
    <row r="24" spans="1:12" ht="19.5">
      <c r="A24" s="9"/>
      <c r="B24" s="8" t="s">
        <v>144</v>
      </c>
      <c r="C24" s="8" t="s">
        <v>685</v>
      </c>
      <c r="D24" s="8"/>
      <c r="E24" s="8"/>
      <c r="G24" s="8" t="s">
        <v>844</v>
      </c>
    </row>
    <row r="25" spans="1:12" ht="19.5">
      <c r="A25" s="6"/>
      <c r="B25" s="8" t="s">
        <v>210</v>
      </c>
      <c r="C25" s="8" t="s">
        <v>686</v>
      </c>
      <c r="D25" s="8"/>
      <c r="E25" s="8"/>
      <c r="G25" s="8" t="s">
        <v>845</v>
      </c>
      <c r="I25" s="8"/>
      <c r="J25" s="8"/>
      <c r="K25" s="8"/>
      <c r="L25" s="8"/>
    </row>
    <row r="26" spans="1:12" ht="19.5">
      <c r="A26" s="6"/>
      <c r="B26" s="8" t="s">
        <v>212</v>
      </c>
      <c r="C26" s="8" t="s">
        <v>687</v>
      </c>
      <c r="D26" s="8"/>
      <c r="E26" s="8"/>
      <c r="G26" s="8" t="s">
        <v>846</v>
      </c>
    </row>
    <row r="27" spans="1:12" ht="19.5">
      <c r="A27" s="6"/>
      <c r="B27" s="8" t="s">
        <v>214</v>
      </c>
      <c r="C27" s="41" t="s">
        <v>688</v>
      </c>
      <c r="G27" s="41" t="s">
        <v>847</v>
      </c>
    </row>
    <row r="28" spans="1:12" ht="19.5">
      <c r="A28" s="6"/>
      <c r="B28" s="41" t="s">
        <v>225</v>
      </c>
      <c r="C28" s="8" t="s">
        <v>689</v>
      </c>
      <c r="D28" s="8"/>
      <c r="E28" s="8"/>
      <c r="G28" s="8" t="s">
        <v>848</v>
      </c>
    </row>
    <row r="29" spans="1:12" ht="19.5">
      <c r="A29" s="6"/>
      <c r="B29" s="8" t="s">
        <v>228</v>
      </c>
      <c r="C29" s="8" t="s">
        <v>690</v>
      </c>
      <c r="D29" s="8"/>
      <c r="E29" s="8"/>
      <c r="G29" s="8" t="s">
        <v>849</v>
      </c>
    </row>
    <row r="30" spans="1:12" ht="19.5">
      <c r="B30" s="8"/>
      <c r="C30" s="8"/>
      <c r="D30" s="8"/>
      <c r="E30" s="8"/>
      <c r="F30" s="8"/>
    </row>
    <row r="32" spans="1:12" ht="19.5">
      <c r="A32" s="9" t="s">
        <v>232</v>
      </c>
      <c r="B32" s="9" t="s">
        <v>233</v>
      </c>
      <c r="C32" s="8"/>
    </row>
    <row r="33" spans="1:6" ht="19.5">
      <c r="D33" s="8"/>
    </row>
    <row r="35" spans="1:6" ht="19.5">
      <c r="A35" s="6"/>
      <c r="B35" s="8"/>
      <c r="C35" s="8"/>
      <c r="D35" s="8"/>
      <c r="E35" s="8"/>
      <c r="F35" s="8"/>
    </row>
    <row r="36" spans="1:6" ht="19.5">
      <c r="A36" s="6"/>
      <c r="B36" s="8"/>
      <c r="C36" s="8"/>
      <c r="D36" s="8"/>
      <c r="E36" s="8"/>
      <c r="F36" s="8"/>
    </row>
  </sheetData>
  <phoneticPr fontId="6"/>
  <printOptions horizontalCentered="1"/>
  <pageMargins left="0.35433070866141736" right="0.31496062992125984" top="0.52" bottom="0.43" header="0.31496062992125984" footer="0.19"/>
  <pageSetup paperSize="9" scale="8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5E6FD-2114-4988-9EE3-D3AF308CDA9F}">
  <sheetPr>
    <pageSetUpPr fitToPage="1"/>
  </sheetPr>
  <dimension ref="A1:M38"/>
  <sheetViews>
    <sheetView showGridLines="0" zoomScaleNormal="100" workbookViewId="0">
      <selection activeCell="A22" sqref="A22"/>
    </sheetView>
  </sheetViews>
  <sheetFormatPr defaultColWidth="9" defaultRowHeight="15.75"/>
  <cols>
    <col min="1" max="4" width="4.625" style="40" customWidth="1"/>
    <col min="5" max="5" width="11.125" style="40" customWidth="1"/>
    <col min="6" max="6" width="29.75" style="40" customWidth="1"/>
    <col min="7" max="16384" width="9" style="40"/>
  </cols>
  <sheetData>
    <row r="1" spans="1:13" ht="33">
      <c r="A1" s="1" t="s">
        <v>548</v>
      </c>
      <c r="B1" s="2"/>
      <c r="C1" s="2"/>
      <c r="D1" s="2"/>
      <c r="E1" s="3"/>
      <c r="F1" s="3"/>
      <c r="G1" s="3"/>
      <c r="H1" s="3"/>
      <c r="I1" s="3"/>
      <c r="J1" s="3"/>
      <c r="K1" s="437" t="s">
        <v>842</v>
      </c>
    </row>
    <row r="2" spans="1:13" ht="19.5">
      <c r="A2" s="4" t="s">
        <v>0</v>
      </c>
      <c r="B2" s="5"/>
      <c r="C2" s="5"/>
      <c r="D2" s="5"/>
      <c r="E2" s="4"/>
      <c r="F2" s="4"/>
      <c r="G2" s="4"/>
      <c r="H2" s="4"/>
      <c r="I2" s="4"/>
      <c r="J2" s="4"/>
    </row>
    <row r="3" spans="1:13" ht="19.5">
      <c r="A3" s="6"/>
      <c r="B3" s="7"/>
      <c r="C3" s="7"/>
      <c r="D3" s="7"/>
      <c r="E3" s="8"/>
      <c r="F3" s="8"/>
    </row>
    <row r="4" spans="1:13" ht="19.5">
      <c r="A4" s="9" t="s">
        <v>3</v>
      </c>
      <c r="B4" s="8"/>
      <c r="C4" s="8" t="s">
        <v>635</v>
      </c>
      <c r="D4" s="8"/>
      <c r="E4" s="8"/>
      <c r="F4" s="8"/>
    </row>
    <row r="5" spans="1:13" ht="19.5">
      <c r="A5" s="9"/>
      <c r="B5" s="8"/>
      <c r="C5" s="8"/>
      <c r="D5" s="8"/>
      <c r="E5" s="8"/>
      <c r="F5" s="8"/>
    </row>
    <row r="6" spans="1:13" ht="18.75" customHeight="1">
      <c r="A6" s="9" t="s">
        <v>5</v>
      </c>
      <c r="B6" s="8"/>
      <c r="C6" s="41" t="s">
        <v>679</v>
      </c>
      <c r="D6" s="8"/>
      <c r="E6" s="8"/>
      <c r="F6" s="8"/>
      <c r="G6" s="56"/>
    </row>
    <row r="7" spans="1:13" ht="18.75" customHeight="1">
      <c r="A7" s="9"/>
      <c r="B7" s="8"/>
      <c r="C7" s="8"/>
      <c r="D7" s="8"/>
      <c r="E7" s="8"/>
      <c r="F7" s="8"/>
      <c r="G7" s="56"/>
    </row>
    <row r="8" spans="1:13" ht="19.5">
      <c r="A8" s="9" t="s">
        <v>552</v>
      </c>
      <c r="B8" s="8"/>
      <c r="C8" s="8"/>
      <c r="D8" s="8"/>
      <c r="E8" s="8"/>
      <c r="F8" s="8"/>
      <c r="G8" s="56"/>
    </row>
    <row r="9" spans="1:13" ht="19.5">
      <c r="A9" s="9" t="s">
        <v>238</v>
      </c>
      <c r="B9" s="10" t="s">
        <v>553</v>
      </c>
      <c r="C9" s="8"/>
      <c r="D9" s="8"/>
      <c r="E9" s="8"/>
      <c r="F9" s="8"/>
      <c r="G9" s="56"/>
    </row>
    <row r="10" spans="1:13" ht="19.5">
      <c r="A10" s="9"/>
      <c r="B10" s="10"/>
      <c r="C10" s="8"/>
      <c r="D10" s="8"/>
      <c r="E10" s="8"/>
      <c r="F10" s="8"/>
      <c r="G10" s="56"/>
    </row>
    <row r="11" spans="1:13" ht="19.5">
      <c r="A11" s="9"/>
      <c r="B11" s="8"/>
      <c r="C11" s="8"/>
      <c r="D11" s="8"/>
      <c r="E11" s="8"/>
      <c r="F11" s="8"/>
      <c r="G11" s="56"/>
    </row>
    <row r="12" spans="1:13" ht="19.5">
      <c r="A12" s="9" t="s">
        <v>554</v>
      </c>
      <c r="B12" s="10" t="s">
        <v>692</v>
      </c>
      <c r="C12" s="8"/>
      <c r="D12" s="8"/>
      <c r="E12" s="8"/>
      <c r="F12" s="10"/>
      <c r="H12" s="340"/>
      <c r="I12" s="340"/>
      <c r="J12" s="340"/>
    </row>
    <row r="13" spans="1:13" ht="19.5">
      <c r="A13" s="9"/>
      <c r="B13" s="342" t="s">
        <v>683</v>
      </c>
      <c r="C13" s="8"/>
      <c r="D13" s="8"/>
      <c r="E13" s="8"/>
      <c r="F13" s="10"/>
      <c r="G13" s="341" t="s">
        <v>675</v>
      </c>
      <c r="H13" s="340"/>
      <c r="I13" s="340"/>
      <c r="J13" s="340"/>
    </row>
    <row r="14" spans="1:13" ht="19.5">
      <c r="A14" s="6"/>
      <c r="B14" s="8" t="s">
        <v>144</v>
      </c>
      <c r="C14" s="8" t="s">
        <v>636</v>
      </c>
      <c r="D14" s="8"/>
      <c r="E14" s="8"/>
      <c r="F14" s="8"/>
      <c r="G14" s="57" t="s">
        <v>672</v>
      </c>
      <c r="L14" s="8"/>
      <c r="M14" s="8"/>
    </row>
    <row r="15" spans="1:13" ht="19.5">
      <c r="A15" s="6"/>
      <c r="B15" s="8" t="s">
        <v>149</v>
      </c>
      <c r="C15" s="8" t="s">
        <v>637</v>
      </c>
      <c r="G15" s="57" t="s">
        <v>672</v>
      </c>
    </row>
    <row r="16" spans="1:13" ht="19.5">
      <c r="A16" s="6"/>
      <c r="B16" s="8" t="s">
        <v>105</v>
      </c>
      <c r="C16" s="8" t="s">
        <v>677</v>
      </c>
      <c r="G16" s="57" t="s">
        <v>678</v>
      </c>
    </row>
    <row r="17" spans="1:12" ht="19.5">
      <c r="B17" s="8" t="s">
        <v>304</v>
      </c>
      <c r="C17" s="8" t="s">
        <v>680</v>
      </c>
      <c r="D17" s="8"/>
      <c r="E17" s="8"/>
      <c r="F17" s="10"/>
      <c r="G17" s="57" t="s">
        <v>681</v>
      </c>
    </row>
    <row r="18" spans="1:12" ht="19.5">
      <c r="B18" s="41" t="s">
        <v>225</v>
      </c>
      <c r="C18" s="8" t="s">
        <v>674</v>
      </c>
      <c r="D18" s="8"/>
      <c r="E18" s="8"/>
      <c r="F18" s="10"/>
      <c r="G18" s="57" t="s">
        <v>682</v>
      </c>
    </row>
    <row r="19" spans="1:12" ht="19.5">
      <c r="A19" s="9"/>
      <c r="B19" s="41" t="s">
        <v>604</v>
      </c>
      <c r="C19" s="8" t="s">
        <v>639</v>
      </c>
      <c r="D19" s="247"/>
      <c r="E19" s="247"/>
      <c r="F19" s="248"/>
      <c r="G19" s="57" t="s">
        <v>673</v>
      </c>
    </row>
    <row r="20" spans="1:12" ht="19.5">
      <c r="A20" s="9"/>
      <c r="B20" s="41" t="s">
        <v>631</v>
      </c>
      <c r="C20" s="8" t="s">
        <v>640</v>
      </c>
      <c r="D20" s="247"/>
      <c r="E20" s="247"/>
      <c r="F20" s="248"/>
      <c r="G20" s="57" t="s">
        <v>682</v>
      </c>
    </row>
    <row r="21" spans="1:12" ht="19.5">
      <c r="A21" s="9"/>
      <c r="B21" s="41" t="s">
        <v>676</v>
      </c>
      <c r="C21" s="8" t="s">
        <v>601</v>
      </c>
      <c r="D21" s="247"/>
      <c r="E21" s="247"/>
      <c r="F21" s="248"/>
      <c r="G21" s="57" t="s">
        <v>602</v>
      </c>
    </row>
    <row r="22" spans="1:12" ht="19.5">
      <c r="A22" s="9"/>
      <c r="B22" s="41"/>
      <c r="C22" s="8"/>
      <c r="D22" s="247"/>
      <c r="E22" s="247"/>
      <c r="F22" s="248"/>
    </row>
    <row r="23" spans="1:12" ht="19.5">
      <c r="A23" s="9"/>
      <c r="B23" s="8"/>
      <c r="C23" s="8"/>
      <c r="D23" s="8"/>
      <c r="E23" s="8"/>
      <c r="F23" s="10"/>
      <c r="G23" s="57"/>
    </row>
    <row r="24" spans="1:12" ht="19.5">
      <c r="A24" s="9" t="s">
        <v>28</v>
      </c>
      <c r="B24" s="42" t="s">
        <v>592</v>
      </c>
      <c r="C24" s="8"/>
      <c r="D24" s="8"/>
      <c r="E24" s="8"/>
      <c r="F24" s="8"/>
    </row>
    <row r="25" spans="1:12" ht="19.5">
      <c r="A25" s="9"/>
      <c r="B25" s="343" t="s">
        <v>684</v>
      </c>
      <c r="C25" s="8"/>
      <c r="D25" s="8"/>
      <c r="E25" s="8"/>
      <c r="F25" s="8"/>
      <c r="G25" s="341" t="s">
        <v>691</v>
      </c>
    </row>
    <row r="26" spans="1:12" ht="19.5">
      <c r="A26" s="9"/>
      <c r="B26" s="8" t="s">
        <v>144</v>
      </c>
      <c r="C26" s="8" t="s">
        <v>685</v>
      </c>
      <c r="D26" s="8"/>
      <c r="E26" s="8"/>
      <c r="G26" s="8" t="s">
        <v>638</v>
      </c>
    </row>
    <row r="27" spans="1:12" ht="19.5">
      <c r="A27" s="6"/>
      <c r="B27" s="8" t="s">
        <v>210</v>
      </c>
      <c r="C27" s="8" t="s">
        <v>686</v>
      </c>
      <c r="D27" s="8"/>
      <c r="E27" s="8"/>
      <c r="G27" s="8" t="s">
        <v>557</v>
      </c>
      <c r="I27" s="8"/>
      <c r="J27" s="8"/>
      <c r="K27" s="8"/>
      <c r="L27" s="8"/>
    </row>
    <row r="28" spans="1:12" ht="19.5">
      <c r="A28" s="6"/>
      <c r="B28" s="8" t="s">
        <v>212</v>
      </c>
      <c r="C28" s="8" t="s">
        <v>687</v>
      </c>
      <c r="D28" s="8"/>
      <c r="E28" s="8"/>
      <c r="G28" s="8" t="s">
        <v>583</v>
      </c>
    </row>
    <row r="29" spans="1:12" ht="19.5">
      <c r="A29" s="6"/>
      <c r="B29" s="8" t="s">
        <v>214</v>
      </c>
      <c r="C29" s="41" t="s">
        <v>688</v>
      </c>
      <c r="G29" s="41" t="s">
        <v>559</v>
      </c>
    </row>
    <row r="30" spans="1:12" ht="19.5">
      <c r="A30" s="6"/>
      <c r="B30" s="41" t="s">
        <v>225</v>
      </c>
      <c r="C30" s="8" t="s">
        <v>689</v>
      </c>
      <c r="D30" s="8"/>
      <c r="E30" s="8"/>
      <c r="G30" s="8" t="s">
        <v>584</v>
      </c>
    </row>
    <row r="31" spans="1:12" ht="19.5">
      <c r="A31" s="6"/>
      <c r="B31" s="8" t="s">
        <v>228</v>
      </c>
      <c r="C31" s="8" t="s">
        <v>690</v>
      </c>
      <c r="D31" s="8"/>
      <c r="E31" s="8"/>
      <c r="G31" s="8" t="s">
        <v>560</v>
      </c>
    </row>
    <row r="32" spans="1:12" ht="19.5">
      <c r="B32" s="8"/>
      <c r="C32" s="8"/>
      <c r="D32" s="8"/>
      <c r="E32" s="8"/>
      <c r="F32" s="8"/>
    </row>
    <row r="34" spans="1:6" ht="19.5">
      <c r="A34" s="9" t="s">
        <v>798</v>
      </c>
      <c r="B34" s="9"/>
      <c r="C34" s="8"/>
    </row>
    <row r="35" spans="1:6" ht="19.5">
      <c r="D35" s="8"/>
    </row>
    <row r="37" spans="1:6" ht="19.5">
      <c r="A37" s="6"/>
      <c r="B37" s="8"/>
      <c r="C37" s="8"/>
      <c r="D37" s="8"/>
      <c r="E37" s="8"/>
      <c r="F37" s="8"/>
    </row>
    <row r="38" spans="1:6" ht="19.5">
      <c r="A38" s="6"/>
      <c r="B38" s="8"/>
      <c r="C38" s="8"/>
      <c r="D38" s="8"/>
      <c r="E38" s="8"/>
      <c r="F38" s="8"/>
    </row>
  </sheetData>
  <phoneticPr fontId="6"/>
  <printOptions horizontalCentered="1"/>
  <pageMargins left="0.35433070866141736" right="0.31496062992125984" top="0.52" bottom="0.43" header="0.31496062992125984" footer="0.19"/>
  <pageSetup paperSize="9" scale="8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1D841-D0A1-4809-8218-B563248CB6A9}">
  <dimension ref="A1:J38"/>
  <sheetViews>
    <sheetView showGridLines="0" workbookViewId="0">
      <selection activeCell="N6" sqref="N6"/>
    </sheetView>
  </sheetViews>
  <sheetFormatPr defaultColWidth="9" defaultRowHeight="15.75"/>
  <cols>
    <col min="1" max="1" width="21.25" style="132" customWidth="1"/>
    <col min="2" max="2" width="6.625" style="132" customWidth="1"/>
    <col min="3" max="3" width="13.5" style="132" customWidth="1"/>
    <col min="4" max="4" width="5.5" style="132" customWidth="1"/>
    <col min="5" max="5" width="7" style="150" bestFit="1" customWidth="1"/>
    <col min="6" max="6" width="19.75" style="132" customWidth="1"/>
    <col min="7" max="7" width="4.75" style="132" customWidth="1"/>
    <col min="8" max="8" width="13.375" style="132" customWidth="1"/>
    <col min="9" max="9" width="5.25" style="132" customWidth="1"/>
    <col min="10" max="10" width="7" style="150" bestFit="1" customWidth="1"/>
    <col min="11" max="16384" width="9" style="132"/>
  </cols>
  <sheetData>
    <row r="1" spans="1:10" ht="33">
      <c r="A1" s="339" t="s">
        <v>664</v>
      </c>
      <c r="B1" s="131"/>
      <c r="C1" s="151"/>
      <c r="D1" s="151"/>
      <c r="E1" s="152"/>
      <c r="F1" s="151"/>
      <c r="G1" s="151"/>
      <c r="H1" s="437" t="s">
        <v>842</v>
      </c>
      <c r="I1" s="153"/>
      <c r="J1" s="152"/>
    </row>
    <row r="2" spans="1:10">
      <c r="A2" s="133"/>
      <c r="B2" s="131"/>
      <c r="C2" s="152"/>
      <c r="D2" s="152"/>
      <c r="E2" s="152"/>
      <c r="G2" s="151"/>
      <c r="H2" s="151"/>
      <c r="I2" s="153"/>
      <c r="J2" s="154" t="s">
        <v>781</v>
      </c>
    </row>
    <row r="3" spans="1:10" ht="28.5" customHeight="1">
      <c r="A3" s="502" t="s">
        <v>517</v>
      </c>
      <c r="B3" s="503"/>
      <c r="C3" s="291" t="s">
        <v>111</v>
      </c>
      <c r="D3" s="291" t="s">
        <v>437</v>
      </c>
      <c r="E3" s="292" t="s">
        <v>518</v>
      </c>
      <c r="F3" s="502" t="s">
        <v>517</v>
      </c>
      <c r="G3" s="503"/>
      <c r="H3" s="291" t="s">
        <v>111</v>
      </c>
      <c r="I3" s="291" t="s">
        <v>437</v>
      </c>
      <c r="J3" s="293" t="s">
        <v>518</v>
      </c>
    </row>
    <row r="4" spans="1:10">
      <c r="A4" s="294" t="s">
        <v>363</v>
      </c>
      <c r="B4" s="295"/>
      <c r="C4" s="296" t="s">
        <v>364</v>
      </c>
      <c r="D4" s="297">
        <v>20</v>
      </c>
      <c r="E4" s="298" t="s">
        <v>666</v>
      </c>
      <c r="F4" s="299" t="s">
        <v>365</v>
      </c>
      <c r="G4" s="300"/>
      <c r="H4" s="301" t="s">
        <v>752</v>
      </c>
      <c r="I4" s="302">
        <v>5</v>
      </c>
      <c r="J4" s="303" t="s">
        <v>666</v>
      </c>
    </row>
    <row r="5" spans="1:10">
      <c r="A5" s="299" t="s">
        <v>667</v>
      </c>
      <c r="B5" s="304" t="s">
        <v>376</v>
      </c>
      <c r="C5" s="334" t="s">
        <v>668</v>
      </c>
      <c r="D5" s="302">
        <v>20</v>
      </c>
      <c r="E5" s="303" t="s">
        <v>666</v>
      </c>
      <c r="F5" s="299"/>
      <c r="G5" s="300"/>
      <c r="H5" s="301" t="s">
        <v>753</v>
      </c>
      <c r="I5" s="302">
        <v>6</v>
      </c>
      <c r="J5" s="303" t="s">
        <v>666</v>
      </c>
    </row>
    <row r="6" spans="1:10">
      <c r="A6" s="294" t="s">
        <v>368</v>
      </c>
      <c r="B6" s="295"/>
      <c r="C6" s="296" t="s">
        <v>369</v>
      </c>
      <c r="D6" s="297">
        <v>21</v>
      </c>
      <c r="E6" s="298" t="s">
        <v>666</v>
      </c>
      <c r="F6" s="299"/>
      <c r="G6" s="300"/>
      <c r="H6" s="301" t="s">
        <v>754</v>
      </c>
      <c r="I6" s="302">
        <v>11</v>
      </c>
      <c r="J6" s="303" t="s">
        <v>531</v>
      </c>
    </row>
    <row r="7" spans="1:10">
      <c r="A7" s="305" t="s">
        <v>371</v>
      </c>
      <c r="B7" s="304" t="s">
        <v>376</v>
      </c>
      <c r="C7" s="335" t="s">
        <v>734</v>
      </c>
      <c r="D7" s="306">
        <v>27</v>
      </c>
      <c r="E7" s="307" t="s">
        <v>666</v>
      </c>
      <c r="F7" s="299"/>
      <c r="G7" s="300"/>
      <c r="H7" s="301" t="s">
        <v>755</v>
      </c>
      <c r="I7" s="302">
        <v>14</v>
      </c>
      <c r="J7" s="303" t="s">
        <v>666</v>
      </c>
    </row>
    <row r="8" spans="1:10">
      <c r="A8" s="294" t="s">
        <v>375</v>
      </c>
      <c r="B8" s="404" t="s">
        <v>376</v>
      </c>
      <c r="C8" s="301" t="s">
        <v>735</v>
      </c>
      <c r="D8" s="302">
        <v>2</v>
      </c>
      <c r="E8" s="303" t="s">
        <v>521</v>
      </c>
      <c r="F8" s="308"/>
      <c r="G8" s="309"/>
      <c r="H8" s="310" t="s">
        <v>756</v>
      </c>
      <c r="I8" s="302">
        <v>18</v>
      </c>
      <c r="J8" s="311" t="s">
        <v>666</v>
      </c>
    </row>
    <row r="9" spans="1:10">
      <c r="A9" s="299"/>
      <c r="B9" s="300"/>
      <c r="C9" s="301" t="s">
        <v>379</v>
      </c>
      <c r="D9" s="302">
        <v>29</v>
      </c>
      <c r="E9" s="303" t="s">
        <v>521</v>
      </c>
      <c r="F9" s="308"/>
      <c r="G9" s="309" t="s">
        <v>400</v>
      </c>
      <c r="H9" s="310" t="s">
        <v>757</v>
      </c>
      <c r="I9" s="302">
        <v>18</v>
      </c>
      <c r="J9" s="311" t="s">
        <v>531</v>
      </c>
    </row>
    <row r="10" spans="1:10">
      <c r="A10" s="294" t="s">
        <v>381</v>
      </c>
      <c r="B10" s="295"/>
      <c r="C10" s="296" t="s">
        <v>736</v>
      </c>
      <c r="D10" s="297">
        <v>1</v>
      </c>
      <c r="E10" s="298" t="s">
        <v>521</v>
      </c>
      <c r="F10" s="299"/>
      <c r="G10" s="309"/>
      <c r="H10" s="301" t="s">
        <v>366</v>
      </c>
      <c r="I10" s="302">
        <v>19</v>
      </c>
      <c r="J10" s="312" t="s">
        <v>521</v>
      </c>
    </row>
    <row r="11" spans="1:10">
      <c r="A11" s="299"/>
      <c r="B11" s="300"/>
      <c r="C11" s="301" t="s">
        <v>735</v>
      </c>
      <c r="D11" s="302">
        <v>2</v>
      </c>
      <c r="E11" s="303" t="s">
        <v>521</v>
      </c>
      <c r="F11" s="299"/>
      <c r="G11" s="309"/>
      <c r="H11" s="301" t="s">
        <v>758</v>
      </c>
      <c r="I11" s="302">
        <v>30</v>
      </c>
      <c r="J11" s="311" t="s">
        <v>666</v>
      </c>
    </row>
    <row r="12" spans="1:10">
      <c r="A12" s="299"/>
      <c r="B12" s="300"/>
      <c r="C12" s="334" t="s">
        <v>737</v>
      </c>
      <c r="D12" s="302">
        <v>3</v>
      </c>
      <c r="E12" s="303" t="s">
        <v>666</v>
      </c>
      <c r="F12" s="299"/>
      <c r="G12" s="309"/>
      <c r="H12" s="301" t="s">
        <v>759</v>
      </c>
      <c r="I12" s="302">
        <v>30</v>
      </c>
      <c r="J12" s="311" t="s">
        <v>666</v>
      </c>
    </row>
    <row r="13" spans="1:10">
      <c r="A13" s="299"/>
      <c r="B13" s="300"/>
      <c r="C13" s="301" t="s">
        <v>738</v>
      </c>
      <c r="D13" s="302">
        <v>9</v>
      </c>
      <c r="E13" s="303" t="s">
        <v>520</v>
      </c>
      <c r="F13" s="299"/>
      <c r="G13" s="309"/>
      <c r="H13" s="301" t="s">
        <v>378</v>
      </c>
      <c r="I13" s="302">
        <v>34</v>
      </c>
      <c r="J13" s="312" t="s">
        <v>521</v>
      </c>
    </row>
    <row r="14" spans="1:10">
      <c r="A14" s="305"/>
      <c r="B14" s="313"/>
      <c r="C14" s="336" t="s">
        <v>739</v>
      </c>
      <c r="D14" s="306">
        <v>12</v>
      </c>
      <c r="E14" s="307" t="s">
        <v>666</v>
      </c>
      <c r="F14" s="315"/>
      <c r="G14" s="309" t="s">
        <v>400</v>
      </c>
      <c r="H14" s="301" t="s">
        <v>748</v>
      </c>
      <c r="I14" s="302">
        <v>34</v>
      </c>
      <c r="J14" s="311" t="s">
        <v>531</v>
      </c>
    </row>
    <row r="15" spans="1:10">
      <c r="A15" s="299" t="s">
        <v>388</v>
      </c>
      <c r="B15" s="300"/>
      <c r="C15" s="337" t="s">
        <v>734</v>
      </c>
      <c r="D15" s="297">
        <v>27</v>
      </c>
      <c r="E15" s="298" t="s">
        <v>666</v>
      </c>
      <c r="F15" s="299"/>
      <c r="G15" s="309"/>
      <c r="H15" s="301" t="s">
        <v>760</v>
      </c>
      <c r="I15" s="302">
        <v>34</v>
      </c>
      <c r="J15" s="311" t="s">
        <v>666</v>
      </c>
    </row>
    <row r="16" spans="1:10">
      <c r="A16" s="299" t="s">
        <v>390</v>
      </c>
      <c r="B16" s="300"/>
      <c r="C16" s="338" t="s">
        <v>740</v>
      </c>
      <c r="D16" s="302">
        <v>13</v>
      </c>
      <c r="E16" s="303" t="s">
        <v>531</v>
      </c>
      <c r="F16" s="299"/>
      <c r="G16" s="309"/>
      <c r="H16" s="301" t="s">
        <v>761</v>
      </c>
      <c r="I16" s="302">
        <v>34</v>
      </c>
      <c r="J16" s="311" t="s">
        <v>666</v>
      </c>
    </row>
    <row r="17" spans="1:10">
      <c r="A17" s="315"/>
      <c r="B17" s="317"/>
      <c r="C17" s="301" t="s">
        <v>741</v>
      </c>
      <c r="D17" s="302">
        <v>23</v>
      </c>
      <c r="E17" s="303" t="s">
        <v>531</v>
      </c>
      <c r="F17" s="299"/>
      <c r="G17" s="309"/>
      <c r="H17" s="301" t="s">
        <v>762</v>
      </c>
      <c r="I17" s="302">
        <v>41</v>
      </c>
      <c r="J17" s="311" t="s">
        <v>666</v>
      </c>
    </row>
    <row r="18" spans="1:10">
      <c r="A18" s="318"/>
      <c r="B18" s="319"/>
      <c r="C18" s="316" t="s">
        <v>399</v>
      </c>
      <c r="D18" s="302">
        <v>25</v>
      </c>
      <c r="E18" s="303" t="s">
        <v>521</v>
      </c>
      <c r="F18" s="305"/>
      <c r="G18" s="320"/>
      <c r="H18" s="314" t="s">
        <v>763</v>
      </c>
      <c r="I18" s="306">
        <v>54</v>
      </c>
      <c r="J18" s="312" t="s">
        <v>531</v>
      </c>
    </row>
    <row r="19" spans="1:10">
      <c r="A19" s="318" t="s">
        <v>401</v>
      </c>
      <c r="B19" s="319" t="s">
        <v>376</v>
      </c>
      <c r="C19" s="334" t="s">
        <v>784</v>
      </c>
      <c r="D19" s="302">
        <v>12</v>
      </c>
      <c r="E19" s="303" t="s">
        <v>666</v>
      </c>
      <c r="F19" s="299" t="s">
        <v>392</v>
      </c>
      <c r="G19" s="309"/>
      <c r="H19" s="301" t="s">
        <v>668</v>
      </c>
      <c r="I19" s="302">
        <v>20</v>
      </c>
      <c r="J19" s="321" t="s">
        <v>666</v>
      </c>
    </row>
    <row r="20" spans="1:10">
      <c r="A20" s="318"/>
      <c r="B20" s="319"/>
      <c r="C20" s="338" t="s">
        <v>785</v>
      </c>
      <c r="D20" s="302">
        <v>21</v>
      </c>
      <c r="E20" s="303" t="s">
        <v>666</v>
      </c>
      <c r="F20" s="318" t="s">
        <v>397</v>
      </c>
      <c r="G20" s="309" t="s">
        <v>400</v>
      </c>
      <c r="H20" s="334" t="s">
        <v>764</v>
      </c>
      <c r="I20" s="302">
        <v>20</v>
      </c>
      <c r="J20" s="312" t="s">
        <v>531</v>
      </c>
    </row>
    <row r="21" spans="1:10">
      <c r="A21" s="318"/>
      <c r="B21" s="319" t="s">
        <v>376</v>
      </c>
      <c r="C21" s="338" t="s">
        <v>369</v>
      </c>
      <c r="D21" s="302">
        <v>21</v>
      </c>
      <c r="E21" s="303" t="s">
        <v>669</v>
      </c>
      <c r="F21" s="305"/>
      <c r="G21" s="320"/>
      <c r="H21" s="322" t="s">
        <v>765</v>
      </c>
      <c r="I21" s="306">
        <v>28</v>
      </c>
      <c r="J21" s="323" t="s">
        <v>531</v>
      </c>
    </row>
    <row r="22" spans="1:10">
      <c r="A22" s="299"/>
      <c r="B22" s="300"/>
      <c r="C22" s="301" t="s">
        <v>742</v>
      </c>
      <c r="D22" s="302">
        <v>22</v>
      </c>
      <c r="E22" s="303" t="s">
        <v>531</v>
      </c>
      <c r="F22" s="299" t="s">
        <v>402</v>
      </c>
      <c r="G22" s="324"/>
      <c r="H22" s="301" t="s">
        <v>764</v>
      </c>
      <c r="I22" s="302">
        <v>20</v>
      </c>
      <c r="J22" s="312" t="s">
        <v>531</v>
      </c>
    </row>
    <row r="23" spans="1:10">
      <c r="A23" s="299"/>
      <c r="B23" s="300"/>
      <c r="C23" s="316" t="s">
        <v>394</v>
      </c>
      <c r="D23" s="302">
        <v>23</v>
      </c>
      <c r="E23" s="303" t="s">
        <v>666</v>
      </c>
      <c r="F23" s="299" t="s">
        <v>405</v>
      </c>
      <c r="G23" s="325"/>
      <c r="H23" s="301" t="s">
        <v>766</v>
      </c>
      <c r="I23" s="302">
        <v>23</v>
      </c>
      <c r="J23" s="312" t="s">
        <v>666</v>
      </c>
    </row>
    <row r="24" spans="1:10">
      <c r="A24" s="299"/>
      <c r="B24" s="300"/>
      <c r="C24" s="316" t="s">
        <v>404</v>
      </c>
      <c r="D24" s="302">
        <v>24</v>
      </c>
      <c r="E24" s="303" t="s">
        <v>666</v>
      </c>
      <c r="F24" s="299" t="s">
        <v>414</v>
      </c>
      <c r="G24" s="325" t="s">
        <v>400</v>
      </c>
      <c r="H24" s="334" t="s">
        <v>736</v>
      </c>
      <c r="I24" s="302">
        <v>1</v>
      </c>
      <c r="J24" s="312" t="s">
        <v>521</v>
      </c>
    </row>
    <row r="25" spans="1:10">
      <c r="A25" s="299"/>
      <c r="B25" s="300"/>
      <c r="C25" s="333" t="s">
        <v>773</v>
      </c>
      <c r="D25" s="302">
        <v>25</v>
      </c>
      <c r="E25" s="303" t="s">
        <v>666</v>
      </c>
      <c r="F25" s="299"/>
      <c r="G25" s="325" t="s">
        <v>400</v>
      </c>
      <c r="H25" s="334" t="s">
        <v>740</v>
      </c>
      <c r="I25" s="302">
        <v>13</v>
      </c>
      <c r="J25" s="312" t="s">
        <v>531</v>
      </c>
    </row>
    <row r="26" spans="1:10">
      <c r="A26" s="299"/>
      <c r="B26" s="300"/>
      <c r="C26" s="326" t="s">
        <v>743</v>
      </c>
      <c r="D26" s="302">
        <v>26</v>
      </c>
      <c r="E26" s="303" t="s">
        <v>666</v>
      </c>
      <c r="F26" s="299"/>
      <c r="G26" s="325" t="s">
        <v>400</v>
      </c>
      <c r="H26" s="301" t="s">
        <v>668</v>
      </c>
      <c r="I26" s="302">
        <v>20</v>
      </c>
      <c r="J26" s="312" t="s">
        <v>666</v>
      </c>
    </row>
    <row r="27" spans="1:10">
      <c r="A27" s="299"/>
      <c r="B27" s="300"/>
      <c r="C27" s="301" t="s">
        <v>744</v>
      </c>
      <c r="D27" s="302">
        <v>36</v>
      </c>
      <c r="E27" s="303" t="s">
        <v>666</v>
      </c>
      <c r="F27" s="299"/>
      <c r="G27" s="325" t="s">
        <v>400</v>
      </c>
      <c r="H27" s="301" t="s">
        <v>369</v>
      </c>
      <c r="I27" s="302">
        <v>21</v>
      </c>
      <c r="J27" s="312" t="s">
        <v>666</v>
      </c>
    </row>
    <row r="28" spans="1:10">
      <c r="A28" s="305"/>
      <c r="B28" s="313"/>
      <c r="C28" s="314" t="s">
        <v>412</v>
      </c>
      <c r="D28" s="306">
        <v>51</v>
      </c>
      <c r="E28" s="307" t="s">
        <v>666</v>
      </c>
      <c r="F28" s="305"/>
      <c r="G28" s="327" t="s">
        <v>400</v>
      </c>
      <c r="H28" s="314" t="s">
        <v>748</v>
      </c>
      <c r="I28" s="306">
        <v>34</v>
      </c>
      <c r="J28" s="312" t="s">
        <v>531</v>
      </c>
    </row>
    <row r="29" spans="1:10">
      <c r="A29" s="299" t="s">
        <v>522</v>
      </c>
      <c r="B29" s="300"/>
      <c r="C29" s="301" t="s">
        <v>745</v>
      </c>
      <c r="D29" s="302">
        <v>18</v>
      </c>
      <c r="E29" s="303" t="s">
        <v>666</v>
      </c>
      <c r="F29" s="299" t="s">
        <v>417</v>
      </c>
      <c r="G29" s="309"/>
      <c r="H29" s="301" t="s">
        <v>767</v>
      </c>
      <c r="I29" s="302">
        <v>17</v>
      </c>
      <c r="J29" s="321" t="s">
        <v>521</v>
      </c>
    </row>
    <row r="30" spans="1:10">
      <c r="A30" s="299" t="s">
        <v>523</v>
      </c>
      <c r="B30" s="317"/>
      <c r="C30" s="301" t="s">
        <v>419</v>
      </c>
      <c r="D30" s="302">
        <v>19</v>
      </c>
      <c r="E30" s="303" t="s">
        <v>520</v>
      </c>
      <c r="F30" s="299" t="s">
        <v>671</v>
      </c>
      <c r="G30" s="309"/>
      <c r="H30" s="334" t="s">
        <v>757</v>
      </c>
      <c r="I30" s="302">
        <v>18</v>
      </c>
      <c r="J30" s="312" t="s">
        <v>531</v>
      </c>
    </row>
    <row r="31" spans="1:10">
      <c r="A31" s="299"/>
      <c r="B31" s="300"/>
      <c r="C31" s="301" t="s">
        <v>746</v>
      </c>
      <c r="D31" s="302">
        <v>34</v>
      </c>
      <c r="E31" s="303" t="s">
        <v>666</v>
      </c>
      <c r="F31" s="299" t="s">
        <v>421</v>
      </c>
      <c r="G31" s="309" t="s">
        <v>400</v>
      </c>
      <c r="H31" s="301" t="s">
        <v>736</v>
      </c>
      <c r="I31" s="302">
        <v>1</v>
      </c>
      <c r="J31" s="312" t="s">
        <v>521</v>
      </c>
    </row>
    <row r="32" spans="1:10">
      <c r="A32" s="299" t="s">
        <v>540</v>
      </c>
      <c r="B32" s="300"/>
      <c r="C32" s="301" t="s">
        <v>747</v>
      </c>
      <c r="D32" s="302">
        <v>17</v>
      </c>
      <c r="E32" s="303" t="s">
        <v>520</v>
      </c>
      <c r="F32" s="299"/>
      <c r="G32" s="309" t="s">
        <v>400</v>
      </c>
      <c r="H32" s="301" t="s">
        <v>753</v>
      </c>
      <c r="I32" s="302">
        <v>6</v>
      </c>
      <c r="J32" s="312" t="s">
        <v>666</v>
      </c>
    </row>
    <row r="33" spans="1:10">
      <c r="A33" s="299"/>
      <c r="B33" s="300"/>
      <c r="C33" s="301" t="s">
        <v>748</v>
      </c>
      <c r="D33" s="302">
        <v>34</v>
      </c>
      <c r="E33" s="303" t="s">
        <v>531</v>
      </c>
      <c r="F33" s="299"/>
      <c r="G33" s="309"/>
      <c r="H33" s="301" t="s">
        <v>768</v>
      </c>
      <c r="I33" s="302">
        <v>13</v>
      </c>
      <c r="J33" s="312" t="s">
        <v>666</v>
      </c>
    </row>
    <row r="34" spans="1:10">
      <c r="A34" s="294" t="s">
        <v>524</v>
      </c>
      <c r="B34" s="295"/>
      <c r="C34" s="296" t="s">
        <v>749</v>
      </c>
      <c r="D34" s="297">
        <v>12</v>
      </c>
      <c r="E34" s="298" t="s">
        <v>531</v>
      </c>
      <c r="F34" s="299"/>
      <c r="G34" s="309"/>
      <c r="H34" s="301" t="s">
        <v>769</v>
      </c>
      <c r="I34" s="302">
        <v>17</v>
      </c>
      <c r="J34" s="312" t="s">
        <v>520</v>
      </c>
    </row>
    <row r="35" spans="1:10">
      <c r="A35" s="299" t="s">
        <v>525</v>
      </c>
      <c r="B35" s="300"/>
      <c r="C35" s="301" t="s">
        <v>750</v>
      </c>
      <c r="D35" s="302">
        <v>39</v>
      </c>
      <c r="E35" s="303" t="s">
        <v>666</v>
      </c>
      <c r="F35" s="315"/>
      <c r="G35" s="309"/>
      <c r="H35" s="301" t="s">
        <v>770</v>
      </c>
      <c r="I35" s="302">
        <v>20</v>
      </c>
      <c r="J35" s="312" t="s">
        <v>531</v>
      </c>
    </row>
    <row r="36" spans="1:10">
      <c r="A36" s="299" t="s">
        <v>526</v>
      </c>
      <c r="B36" s="325" t="s">
        <v>400</v>
      </c>
      <c r="C36" s="301" t="s">
        <v>379</v>
      </c>
      <c r="D36" s="302">
        <v>29</v>
      </c>
      <c r="E36" s="303" t="s">
        <v>521</v>
      </c>
      <c r="F36" s="315"/>
      <c r="G36" s="309" t="s">
        <v>400</v>
      </c>
      <c r="H36" s="301" t="s">
        <v>765</v>
      </c>
      <c r="I36" s="302">
        <v>28</v>
      </c>
      <c r="J36" s="312" t="s">
        <v>534</v>
      </c>
    </row>
    <row r="37" spans="1:10">
      <c r="A37" s="305" t="s">
        <v>365</v>
      </c>
      <c r="B37" s="313"/>
      <c r="C37" s="314" t="s">
        <v>751</v>
      </c>
      <c r="D37" s="306">
        <v>4</v>
      </c>
      <c r="E37" s="307" t="s">
        <v>666</v>
      </c>
      <c r="F37" s="299"/>
      <c r="G37" s="309"/>
      <c r="H37" s="316" t="s">
        <v>771</v>
      </c>
      <c r="I37" s="302">
        <v>46</v>
      </c>
      <c r="J37" s="312" t="s">
        <v>669</v>
      </c>
    </row>
    <row r="38" spans="1:10">
      <c r="A38" s="132" t="s">
        <v>783</v>
      </c>
      <c r="C38" s="132" t="s">
        <v>782</v>
      </c>
      <c r="F38" s="328" t="s">
        <v>433</v>
      </c>
      <c r="G38" s="329"/>
      <c r="H38" s="330" t="s">
        <v>772</v>
      </c>
      <c r="I38" s="331">
        <v>17</v>
      </c>
      <c r="J38" s="332" t="s">
        <v>531</v>
      </c>
    </row>
  </sheetData>
  <mergeCells count="2">
    <mergeCell ref="A3:B3"/>
    <mergeCell ref="F3:G3"/>
  </mergeCells>
  <phoneticPr fontId="6"/>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0AD4F-175E-4B9F-BE3E-3848449DB44A}">
  <dimension ref="A1:Q35"/>
  <sheetViews>
    <sheetView showGridLines="0" workbookViewId="0">
      <selection activeCell="M31" sqref="M31"/>
    </sheetView>
  </sheetViews>
  <sheetFormatPr defaultColWidth="9" defaultRowHeight="15.75"/>
  <cols>
    <col min="1" max="1" width="21.25" style="132" customWidth="1"/>
    <col min="2" max="2" width="6.625" style="132" customWidth="1"/>
    <col min="3" max="3" width="13.5" style="132" customWidth="1"/>
    <col min="4" max="4" width="5.5" style="132" customWidth="1"/>
    <col min="5" max="5" width="7" style="150" bestFit="1" customWidth="1"/>
    <col min="6" max="6" width="19.75" style="132" customWidth="1"/>
    <col min="7" max="7" width="4.75" style="132" customWidth="1"/>
    <col min="8" max="8" width="13.375" style="132" customWidth="1"/>
    <col min="9" max="9" width="5.25" style="132" customWidth="1"/>
    <col min="10" max="10" width="7" style="150" bestFit="1" customWidth="1"/>
    <col min="11" max="16384" width="9" style="132"/>
  </cols>
  <sheetData>
    <row r="1" spans="1:10">
      <c r="A1" s="131" t="s">
        <v>527</v>
      </c>
      <c r="B1" s="131"/>
      <c r="C1" s="151"/>
      <c r="D1" s="151"/>
      <c r="E1" s="152"/>
      <c r="F1" s="151"/>
      <c r="G1" s="151"/>
      <c r="H1" s="151"/>
      <c r="I1" s="153"/>
      <c r="J1" s="152"/>
    </row>
    <row r="2" spans="1:10">
      <c r="A2" s="133"/>
      <c r="B2" s="131"/>
      <c r="C2" s="152"/>
      <c r="D2" s="152"/>
      <c r="E2" s="152"/>
      <c r="G2" s="151"/>
      <c r="H2" s="151"/>
      <c r="I2" s="153"/>
      <c r="J2" s="154" t="s">
        <v>528</v>
      </c>
    </row>
    <row r="3" spans="1:10" ht="28.5" customHeight="1">
      <c r="A3" s="504" t="s">
        <v>517</v>
      </c>
      <c r="B3" s="505"/>
      <c r="C3" s="155" t="s">
        <v>111</v>
      </c>
      <c r="D3" s="155" t="s">
        <v>437</v>
      </c>
      <c r="E3" s="156" t="s">
        <v>518</v>
      </c>
      <c r="F3" s="506" t="s">
        <v>517</v>
      </c>
      <c r="G3" s="507"/>
      <c r="H3" s="155" t="s">
        <v>111</v>
      </c>
      <c r="I3" s="155" t="s">
        <v>437</v>
      </c>
      <c r="J3" s="157" t="s">
        <v>518</v>
      </c>
    </row>
    <row r="4" spans="1:10">
      <c r="A4" s="134" t="s">
        <v>363</v>
      </c>
      <c r="B4" s="135"/>
      <c r="C4" s="158" t="s">
        <v>364</v>
      </c>
      <c r="D4" s="159">
        <v>20</v>
      </c>
      <c r="E4" s="160" t="s">
        <v>529</v>
      </c>
      <c r="F4" s="161" t="s">
        <v>365</v>
      </c>
      <c r="G4" s="162"/>
      <c r="H4" s="163" t="s">
        <v>432</v>
      </c>
      <c r="I4" s="159">
        <v>18</v>
      </c>
      <c r="J4" s="164" t="s">
        <v>519</v>
      </c>
    </row>
    <row r="5" spans="1:10">
      <c r="A5" s="136" t="s">
        <v>368</v>
      </c>
      <c r="B5" s="137"/>
      <c r="C5" s="158" t="s">
        <v>369</v>
      </c>
      <c r="D5" s="159">
        <v>21</v>
      </c>
      <c r="E5" s="160" t="s">
        <v>519</v>
      </c>
      <c r="F5" s="165"/>
      <c r="G5" s="152" t="s">
        <v>400</v>
      </c>
      <c r="H5" s="166" t="s">
        <v>430</v>
      </c>
      <c r="I5" s="167">
        <v>18</v>
      </c>
      <c r="J5" s="168" t="s">
        <v>519</v>
      </c>
    </row>
    <row r="6" spans="1:10">
      <c r="A6" s="139" t="s">
        <v>371</v>
      </c>
      <c r="B6" s="140"/>
      <c r="C6" s="141" t="s">
        <v>373</v>
      </c>
      <c r="D6" s="169">
        <v>27</v>
      </c>
      <c r="E6" s="170" t="s">
        <v>519</v>
      </c>
      <c r="F6" s="171"/>
      <c r="G6" s="152"/>
      <c r="H6" s="172" t="s">
        <v>366</v>
      </c>
      <c r="I6" s="167">
        <v>19</v>
      </c>
      <c r="J6" s="173" t="s">
        <v>521</v>
      </c>
    </row>
    <row r="7" spans="1:10">
      <c r="A7" s="136" t="s">
        <v>375</v>
      </c>
      <c r="B7" s="137" t="s">
        <v>376</v>
      </c>
      <c r="C7" s="172" t="s">
        <v>377</v>
      </c>
      <c r="D7" s="167">
        <v>2</v>
      </c>
      <c r="E7" s="174" t="s">
        <v>521</v>
      </c>
      <c r="F7" s="171"/>
      <c r="G7" s="152"/>
      <c r="H7" s="172" t="s">
        <v>370</v>
      </c>
      <c r="I7" s="167">
        <v>30</v>
      </c>
      <c r="J7" s="173" t="s">
        <v>529</v>
      </c>
    </row>
    <row r="8" spans="1:10">
      <c r="A8" s="138"/>
      <c r="B8" s="142"/>
      <c r="C8" s="172" t="s">
        <v>379</v>
      </c>
      <c r="D8" s="167">
        <v>29</v>
      </c>
      <c r="E8" s="174" t="s">
        <v>521</v>
      </c>
      <c r="F8" s="171"/>
      <c r="G8" s="152"/>
      <c r="H8" s="172" t="s">
        <v>374</v>
      </c>
      <c r="I8" s="167">
        <v>30</v>
      </c>
      <c r="J8" s="173" t="s">
        <v>529</v>
      </c>
    </row>
    <row r="9" spans="1:10">
      <c r="A9" s="136" t="s">
        <v>381</v>
      </c>
      <c r="B9" s="137"/>
      <c r="C9" s="158" t="s">
        <v>382</v>
      </c>
      <c r="D9" s="159">
        <v>1</v>
      </c>
      <c r="E9" s="160" t="s">
        <v>521</v>
      </c>
      <c r="F9" s="171"/>
      <c r="G9" s="152"/>
      <c r="H9" s="172" t="s">
        <v>378</v>
      </c>
      <c r="I9" s="167">
        <v>34</v>
      </c>
      <c r="J9" s="173" t="s">
        <v>521</v>
      </c>
    </row>
    <row r="10" spans="1:10">
      <c r="A10" s="138"/>
      <c r="B10" s="142"/>
      <c r="C10" s="172" t="s">
        <v>384</v>
      </c>
      <c r="D10" s="167">
        <v>2</v>
      </c>
      <c r="E10" s="174" t="s">
        <v>521</v>
      </c>
      <c r="F10" s="175"/>
      <c r="G10" s="176" t="s">
        <v>400</v>
      </c>
      <c r="H10" s="172" t="s">
        <v>380</v>
      </c>
      <c r="I10" s="167">
        <v>34</v>
      </c>
      <c r="J10" s="173" t="s">
        <v>529</v>
      </c>
    </row>
    <row r="11" spans="1:10">
      <c r="A11" s="139"/>
      <c r="B11" s="146"/>
      <c r="C11" s="177" t="s">
        <v>386</v>
      </c>
      <c r="D11" s="169">
        <v>9</v>
      </c>
      <c r="E11" s="170" t="s">
        <v>521</v>
      </c>
      <c r="F11" s="171"/>
      <c r="G11" s="152"/>
      <c r="H11" s="172" t="s">
        <v>383</v>
      </c>
      <c r="I11" s="167">
        <v>34</v>
      </c>
      <c r="J11" s="173" t="s">
        <v>529</v>
      </c>
    </row>
    <row r="12" spans="1:10">
      <c r="A12" s="138" t="s">
        <v>388</v>
      </c>
      <c r="B12" s="142"/>
      <c r="C12" s="172" t="s">
        <v>389</v>
      </c>
      <c r="D12" s="167">
        <v>12</v>
      </c>
      <c r="E12" s="174" t="s">
        <v>529</v>
      </c>
      <c r="F12" s="171"/>
      <c r="G12" s="152"/>
      <c r="H12" s="172" t="s">
        <v>385</v>
      </c>
      <c r="I12" s="167">
        <v>34</v>
      </c>
      <c r="J12" s="173" t="s">
        <v>529</v>
      </c>
    </row>
    <row r="13" spans="1:10">
      <c r="A13" s="138" t="s">
        <v>390</v>
      </c>
      <c r="B13" s="142"/>
      <c r="C13" s="172" t="s">
        <v>391</v>
      </c>
      <c r="D13" s="167">
        <v>21</v>
      </c>
      <c r="E13" s="174" t="s">
        <v>529</v>
      </c>
      <c r="F13" s="171"/>
      <c r="G13" s="152"/>
      <c r="H13" s="172" t="s">
        <v>387</v>
      </c>
      <c r="I13" s="167">
        <v>41</v>
      </c>
      <c r="J13" s="173" t="s">
        <v>529</v>
      </c>
    </row>
    <row r="14" spans="1:10">
      <c r="A14" s="138"/>
      <c r="B14" s="145"/>
      <c r="C14" s="172" t="s">
        <v>394</v>
      </c>
      <c r="D14" s="167">
        <v>23</v>
      </c>
      <c r="E14" s="174" t="s">
        <v>529</v>
      </c>
      <c r="F14" s="178"/>
      <c r="G14" s="179"/>
      <c r="H14" s="177" t="s">
        <v>530</v>
      </c>
      <c r="I14" s="169">
        <v>54</v>
      </c>
      <c r="J14" s="173" t="s">
        <v>531</v>
      </c>
    </row>
    <row r="15" spans="1:10">
      <c r="A15" s="143"/>
      <c r="B15" s="144"/>
      <c r="C15" s="172" t="s">
        <v>532</v>
      </c>
      <c r="D15" s="167">
        <v>23</v>
      </c>
      <c r="E15" s="174" t="s">
        <v>531</v>
      </c>
      <c r="F15" s="171" t="s">
        <v>392</v>
      </c>
      <c r="G15" s="152"/>
      <c r="H15" s="172" t="s">
        <v>393</v>
      </c>
      <c r="I15" s="167">
        <v>20</v>
      </c>
      <c r="J15" s="180" t="s">
        <v>529</v>
      </c>
    </row>
    <row r="16" spans="1:10">
      <c r="A16" s="181"/>
      <c r="B16" s="147"/>
      <c r="C16" s="149" t="s">
        <v>399</v>
      </c>
      <c r="D16" s="167">
        <v>25</v>
      </c>
      <c r="E16" s="174" t="s">
        <v>521</v>
      </c>
      <c r="F16" s="181" t="s">
        <v>395</v>
      </c>
      <c r="G16" s="152" t="s">
        <v>400</v>
      </c>
      <c r="H16" s="172" t="s">
        <v>396</v>
      </c>
      <c r="I16" s="167">
        <v>20</v>
      </c>
      <c r="J16" s="173" t="s">
        <v>529</v>
      </c>
    </row>
    <row r="17" spans="1:17">
      <c r="A17" s="181" t="s">
        <v>401</v>
      </c>
      <c r="B17" s="147"/>
      <c r="C17" s="182" t="s">
        <v>533</v>
      </c>
      <c r="D17" s="167">
        <v>13</v>
      </c>
      <c r="E17" s="174" t="s">
        <v>531</v>
      </c>
      <c r="F17" s="178" t="s">
        <v>397</v>
      </c>
      <c r="G17" s="179"/>
      <c r="H17" s="183" t="s">
        <v>398</v>
      </c>
      <c r="I17" s="169">
        <v>28</v>
      </c>
      <c r="J17" s="184" t="s">
        <v>534</v>
      </c>
    </row>
    <row r="18" spans="1:17">
      <c r="A18" s="138"/>
      <c r="B18" s="142"/>
      <c r="C18" s="172" t="s">
        <v>535</v>
      </c>
      <c r="D18" s="167">
        <v>22</v>
      </c>
      <c r="E18" s="174" t="s">
        <v>531</v>
      </c>
      <c r="F18" s="171" t="s">
        <v>402</v>
      </c>
      <c r="G18" s="152"/>
      <c r="H18" s="185" t="s">
        <v>396</v>
      </c>
      <c r="I18" s="167">
        <v>20</v>
      </c>
      <c r="J18" s="173" t="s">
        <v>531</v>
      </c>
    </row>
    <row r="19" spans="1:17">
      <c r="A19" s="138"/>
      <c r="B19" s="142"/>
      <c r="C19" s="149" t="s">
        <v>404</v>
      </c>
      <c r="D19" s="167">
        <v>24</v>
      </c>
      <c r="E19" s="174" t="s">
        <v>529</v>
      </c>
      <c r="F19" s="171" t="s">
        <v>405</v>
      </c>
      <c r="G19" s="176"/>
      <c r="H19" s="172" t="s">
        <v>536</v>
      </c>
      <c r="I19" s="167">
        <v>3</v>
      </c>
      <c r="J19" s="173" t="s">
        <v>531</v>
      </c>
    </row>
    <row r="20" spans="1:17">
      <c r="A20" s="138"/>
      <c r="B20" s="142"/>
      <c r="C20" s="148" t="s">
        <v>407</v>
      </c>
      <c r="D20" s="167">
        <v>26</v>
      </c>
      <c r="E20" s="174" t="s">
        <v>519</v>
      </c>
      <c r="F20" s="171"/>
      <c r="G20" s="152" t="s">
        <v>411</v>
      </c>
      <c r="H20" s="172" t="s">
        <v>537</v>
      </c>
      <c r="I20" s="167">
        <v>9</v>
      </c>
      <c r="J20" s="173" t="s">
        <v>531</v>
      </c>
    </row>
    <row r="21" spans="1:17">
      <c r="A21" s="138"/>
      <c r="B21" s="142"/>
      <c r="C21" s="172" t="s">
        <v>410</v>
      </c>
      <c r="D21" s="167">
        <v>36</v>
      </c>
      <c r="E21" s="174" t="s">
        <v>529</v>
      </c>
      <c r="F21" s="171"/>
      <c r="G21" s="152"/>
      <c r="H21" s="172" t="s">
        <v>409</v>
      </c>
      <c r="I21" s="167">
        <v>23</v>
      </c>
      <c r="J21" s="173" t="s">
        <v>519</v>
      </c>
    </row>
    <row r="22" spans="1:17">
      <c r="A22" s="139"/>
      <c r="B22" s="146"/>
      <c r="C22" s="177" t="s">
        <v>412</v>
      </c>
      <c r="D22" s="169">
        <v>51</v>
      </c>
      <c r="E22" s="170" t="s">
        <v>529</v>
      </c>
      <c r="F22" s="171" t="s">
        <v>414</v>
      </c>
      <c r="G22" s="152" t="s">
        <v>400</v>
      </c>
      <c r="H22" s="172" t="s">
        <v>538</v>
      </c>
      <c r="I22" s="167">
        <v>20</v>
      </c>
      <c r="J22" s="173" t="s">
        <v>531</v>
      </c>
    </row>
    <row r="23" spans="1:17">
      <c r="A23" s="138" t="s">
        <v>522</v>
      </c>
      <c r="B23" s="142"/>
      <c r="C23" s="172" t="s">
        <v>413</v>
      </c>
      <c r="D23" s="167">
        <v>18</v>
      </c>
      <c r="E23" s="174" t="s">
        <v>529</v>
      </c>
      <c r="F23" s="171"/>
      <c r="G23" s="152" t="s">
        <v>400</v>
      </c>
      <c r="H23" s="185" t="s">
        <v>403</v>
      </c>
      <c r="I23" s="167">
        <v>21</v>
      </c>
      <c r="J23" s="173" t="s">
        <v>531</v>
      </c>
    </row>
    <row r="24" spans="1:17">
      <c r="A24" s="138" t="s">
        <v>523</v>
      </c>
      <c r="B24" s="144"/>
      <c r="C24" s="172" t="s">
        <v>419</v>
      </c>
      <c r="D24" s="167">
        <v>19</v>
      </c>
      <c r="E24" s="174" t="s">
        <v>520</v>
      </c>
      <c r="F24" s="178"/>
      <c r="G24" s="179" t="s">
        <v>400</v>
      </c>
      <c r="H24" s="177" t="s">
        <v>539</v>
      </c>
      <c r="I24" s="169">
        <v>34</v>
      </c>
      <c r="J24" s="173" t="s">
        <v>521</v>
      </c>
    </row>
    <row r="25" spans="1:17">
      <c r="A25" s="138"/>
      <c r="B25" s="142"/>
      <c r="C25" s="172" t="s">
        <v>416</v>
      </c>
      <c r="D25" s="167">
        <v>34</v>
      </c>
      <c r="E25" s="174" t="s">
        <v>519</v>
      </c>
      <c r="F25" s="171" t="s">
        <v>417</v>
      </c>
      <c r="G25" s="152"/>
      <c r="H25" s="172" t="s">
        <v>418</v>
      </c>
      <c r="I25" s="167">
        <v>17</v>
      </c>
      <c r="J25" s="180" t="s">
        <v>521</v>
      </c>
      <c r="Q25" s="132" t="s">
        <v>520</v>
      </c>
    </row>
    <row r="26" spans="1:17">
      <c r="A26" s="138" t="s">
        <v>540</v>
      </c>
      <c r="B26" s="142"/>
      <c r="C26" s="172" t="s">
        <v>415</v>
      </c>
      <c r="D26" s="167">
        <v>17</v>
      </c>
      <c r="E26" s="174" t="s">
        <v>520</v>
      </c>
      <c r="F26" s="171" t="s">
        <v>421</v>
      </c>
      <c r="G26" s="176"/>
      <c r="H26" s="172" t="s">
        <v>425</v>
      </c>
      <c r="I26" s="167">
        <v>13</v>
      </c>
      <c r="J26" s="173" t="s">
        <v>519</v>
      </c>
    </row>
    <row r="27" spans="1:17">
      <c r="A27" s="138"/>
      <c r="B27" s="142"/>
      <c r="C27" s="185" t="s">
        <v>380</v>
      </c>
      <c r="D27" s="167">
        <v>34</v>
      </c>
      <c r="E27" s="174" t="s">
        <v>531</v>
      </c>
      <c r="F27" s="175"/>
      <c r="G27" s="176"/>
      <c r="H27" s="172" t="s">
        <v>422</v>
      </c>
      <c r="I27" s="167">
        <v>17</v>
      </c>
      <c r="J27" s="173" t="s">
        <v>520</v>
      </c>
    </row>
    <row r="28" spans="1:17">
      <c r="A28" s="136" t="s">
        <v>524</v>
      </c>
      <c r="B28" s="137"/>
      <c r="C28" s="158" t="s">
        <v>541</v>
      </c>
      <c r="D28" s="159">
        <v>12</v>
      </c>
      <c r="E28" s="160" t="s">
        <v>531</v>
      </c>
      <c r="F28" s="171"/>
      <c r="G28" s="176"/>
      <c r="H28" s="172" t="s">
        <v>426</v>
      </c>
      <c r="I28" s="167">
        <v>46</v>
      </c>
      <c r="J28" s="173" t="s">
        <v>529</v>
      </c>
    </row>
    <row r="29" spans="1:17">
      <c r="A29" s="138" t="s">
        <v>525</v>
      </c>
      <c r="B29" s="142"/>
      <c r="C29" s="172" t="s">
        <v>423</v>
      </c>
      <c r="D29" s="167">
        <v>39</v>
      </c>
      <c r="E29" s="174" t="s">
        <v>529</v>
      </c>
      <c r="F29" s="171"/>
      <c r="G29" s="152" t="s">
        <v>411</v>
      </c>
      <c r="H29" s="172" t="s">
        <v>542</v>
      </c>
      <c r="I29" s="167">
        <v>1</v>
      </c>
      <c r="J29" s="173" t="s">
        <v>531</v>
      </c>
    </row>
    <row r="30" spans="1:17">
      <c r="A30" s="138" t="s">
        <v>526</v>
      </c>
      <c r="B30" s="145" t="s">
        <v>400</v>
      </c>
      <c r="C30" s="172" t="s">
        <v>543</v>
      </c>
      <c r="D30" s="167">
        <v>29</v>
      </c>
      <c r="E30" s="174" t="s">
        <v>531</v>
      </c>
      <c r="F30" s="171"/>
      <c r="G30" s="152" t="s">
        <v>400</v>
      </c>
      <c r="H30" s="172" t="s">
        <v>544</v>
      </c>
      <c r="I30" s="167">
        <v>6</v>
      </c>
      <c r="J30" s="173" t="s">
        <v>531</v>
      </c>
    </row>
    <row r="31" spans="1:17">
      <c r="A31" s="138" t="s">
        <v>365</v>
      </c>
      <c r="B31" s="142"/>
      <c r="C31" s="172" t="s">
        <v>427</v>
      </c>
      <c r="D31" s="167">
        <v>4</v>
      </c>
      <c r="E31" s="174" t="s">
        <v>529</v>
      </c>
      <c r="F31" s="175"/>
      <c r="G31" s="152"/>
      <c r="H31" s="172" t="s">
        <v>545</v>
      </c>
      <c r="I31" s="167">
        <v>18</v>
      </c>
      <c r="J31" s="173" t="s">
        <v>531</v>
      </c>
    </row>
    <row r="32" spans="1:17">
      <c r="A32" s="138"/>
      <c r="B32" s="142"/>
      <c r="C32" s="172" t="s">
        <v>428</v>
      </c>
      <c r="D32" s="167">
        <v>5</v>
      </c>
      <c r="E32" s="174" t="s">
        <v>529</v>
      </c>
      <c r="F32" s="175"/>
      <c r="G32" s="152"/>
      <c r="H32" s="185" t="s">
        <v>420</v>
      </c>
      <c r="I32" s="167">
        <v>20</v>
      </c>
      <c r="J32" s="173" t="s">
        <v>531</v>
      </c>
    </row>
    <row r="33" spans="1:10">
      <c r="A33" s="138"/>
      <c r="B33" s="142"/>
      <c r="C33" s="172" t="s">
        <v>429</v>
      </c>
      <c r="D33" s="167">
        <v>6</v>
      </c>
      <c r="E33" s="174" t="s">
        <v>529</v>
      </c>
      <c r="F33" s="171"/>
      <c r="G33" s="152" t="s">
        <v>400</v>
      </c>
      <c r="H33" s="149" t="s">
        <v>398</v>
      </c>
      <c r="I33" s="167">
        <v>28</v>
      </c>
      <c r="J33" s="173" t="s">
        <v>531</v>
      </c>
    </row>
    <row r="34" spans="1:10">
      <c r="A34" s="138"/>
      <c r="B34" s="142"/>
      <c r="C34" s="185" t="s">
        <v>546</v>
      </c>
      <c r="D34" s="167">
        <v>11</v>
      </c>
      <c r="E34" s="174" t="s">
        <v>531</v>
      </c>
      <c r="F34" s="186" t="s">
        <v>433</v>
      </c>
      <c r="G34" s="187"/>
      <c r="H34" s="188" t="s">
        <v>547</v>
      </c>
      <c r="I34" s="155">
        <v>17</v>
      </c>
      <c r="J34" s="189" t="s">
        <v>531</v>
      </c>
    </row>
    <row r="35" spans="1:10">
      <c r="A35" s="139"/>
      <c r="B35" s="146"/>
      <c r="C35" s="177" t="s">
        <v>431</v>
      </c>
      <c r="D35" s="169">
        <v>14</v>
      </c>
      <c r="E35" s="170" t="s">
        <v>529</v>
      </c>
    </row>
  </sheetData>
  <mergeCells count="2">
    <mergeCell ref="A3:B3"/>
    <mergeCell ref="F3:G3"/>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F6219-B3FC-4B3A-AB7F-BADAE1C69F98}">
  <sheetPr>
    <pageSetUpPr fitToPage="1"/>
  </sheetPr>
  <dimension ref="A1:L37"/>
  <sheetViews>
    <sheetView showGridLines="0" tabSelected="1" zoomScale="110" zoomScaleNormal="110" workbookViewId="0">
      <selection activeCell="J17" sqref="J17"/>
    </sheetView>
  </sheetViews>
  <sheetFormatPr defaultColWidth="9" defaultRowHeight="15.75"/>
  <cols>
    <col min="1" max="4" width="4.625" style="40" customWidth="1"/>
    <col min="5" max="5" width="11.125" style="40" customWidth="1"/>
    <col min="6" max="6" width="31.375" style="40" customWidth="1"/>
    <col min="7" max="16" width="9" style="40"/>
    <col min="17" max="17" width="22.5" style="40" customWidth="1"/>
    <col min="18" max="16384" width="9" style="40"/>
  </cols>
  <sheetData>
    <row r="1" spans="1:12" ht="33">
      <c r="A1" s="1" t="s">
        <v>1061</v>
      </c>
      <c r="B1" s="2"/>
      <c r="C1" s="2"/>
      <c r="D1" s="2"/>
      <c r="E1" s="3"/>
      <c r="F1" s="3"/>
      <c r="G1" s="3"/>
      <c r="H1" s="3"/>
      <c r="I1" s="3"/>
      <c r="J1" s="3"/>
      <c r="L1" s="436" t="s">
        <v>842</v>
      </c>
    </row>
    <row r="2" spans="1:12" ht="19.5">
      <c r="A2" s="4" t="s">
        <v>0</v>
      </c>
      <c r="B2" s="5"/>
      <c r="C2" s="5"/>
      <c r="D2" s="5"/>
      <c r="E2" s="4"/>
      <c r="F2" s="4"/>
      <c r="G2" s="4"/>
      <c r="H2" s="4"/>
      <c r="I2" s="4"/>
      <c r="J2" s="4"/>
    </row>
    <row r="3" spans="1:12" ht="19.5">
      <c r="A3" s="6"/>
      <c r="B3" s="7"/>
      <c r="C3" s="7"/>
      <c r="D3" s="7"/>
      <c r="E3" s="8"/>
      <c r="F3" s="8"/>
    </row>
    <row r="4" spans="1:12" ht="19.5">
      <c r="A4" s="9" t="s">
        <v>3</v>
      </c>
      <c r="B4" s="8"/>
      <c r="C4" s="8" t="s">
        <v>1067</v>
      </c>
      <c r="D4" s="8"/>
      <c r="E4" s="8"/>
      <c r="F4" s="8"/>
    </row>
    <row r="5" spans="1:12" ht="19.5">
      <c r="A5" s="9"/>
      <c r="B5" s="8"/>
      <c r="C5" s="8"/>
      <c r="D5" s="8"/>
      <c r="E5" s="8"/>
      <c r="F5" s="8"/>
    </row>
    <row r="6" spans="1:12" ht="18.75" customHeight="1">
      <c r="A6" s="9" t="s">
        <v>5</v>
      </c>
      <c r="B6" s="8"/>
      <c r="C6" s="41" t="s">
        <v>679</v>
      </c>
      <c r="D6" s="8"/>
      <c r="E6" s="8"/>
      <c r="F6" s="8"/>
      <c r="G6" s="56"/>
    </row>
    <row r="7" spans="1:12" ht="18.75" customHeight="1">
      <c r="A7" s="9"/>
      <c r="B7" s="8"/>
      <c r="C7" s="8"/>
      <c r="D7" s="8"/>
      <c r="E7" s="8"/>
      <c r="F7" s="8"/>
      <c r="G7" s="56"/>
    </row>
    <row r="8" spans="1:12" ht="19.5">
      <c r="A8" s="9" t="s">
        <v>552</v>
      </c>
      <c r="B8" s="8"/>
      <c r="C8" s="8"/>
      <c r="D8" s="8"/>
      <c r="E8" s="8"/>
      <c r="F8" s="8"/>
      <c r="G8" s="56"/>
    </row>
    <row r="9" spans="1:12" ht="19.5">
      <c r="A9" s="9" t="s">
        <v>238</v>
      </c>
      <c r="B9" s="10" t="s">
        <v>1064</v>
      </c>
      <c r="C9" s="8"/>
      <c r="D9" s="8"/>
      <c r="E9" s="8"/>
      <c r="F9" s="8"/>
      <c r="G9" s="56"/>
    </row>
    <row r="10" spans="1:12" ht="19.5">
      <c r="A10" s="9"/>
      <c r="B10" s="10"/>
      <c r="C10" s="8"/>
      <c r="D10" s="8"/>
      <c r="E10" s="8"/>
      <c r="F10" s="8"/>
      <c r="G10" s="56"/>
    </row>
    <row r="11" spans="1:12" ht="19.5">
      <c r="A11" s="9"/>
      <c r="B11" s="8"/>
      <c r="C11" s="8"/>
      <c r="D11" s="8"/>
      <c r="E11" s="8"/>
      <c r="F11" s="8"/>
      <c r="G11" s="56"/>
    </row>
    <row r="12" spans="1:12" ht="19.5">
      <c r="A12" s="9" t="s">
        <v>554</v>
      </c>
      <c r="B12" s="10" t="s">
        <v>692</v>
      </c>
      <c r="C12" s="8"/>
      <c r="D12" s="8"/>
      <c r="E12" s="8"/>
      <c r="F12" s="10"/>
      <c r="H12" s="340"/>
      <c r="I12" s="340"/>
      <c r="J12" s="340"/>
    </row>
    <row r="13" spans="1:12" ht="19.5">
      <c r="A13" s="9"/>
      <c r="B13" s="342" t="s">
        <v>683</v>
      </c>
      <c r="C13" s="8"/>
      <c r="D13" s="8"/>
      <c r="E13" s="8"/>
      <c r="F13" s="10"/>
      <c r="G13" s="341" t="s">
        <v>675</v>
      </c>
      <c r="H13" s="340"/>
      <c r="I13" s="340"/>
      <c r="J13" s="340"/>
    </row>
    <row r="14" spans="1:12" ht="19.5">
      <c r="A14" s="9"/>
      <c r="B14" s="8" t="s">
        <v>144</v>
      </c>
      <c r="C14" s="8" t="s">
        <v>1065</v>
      </c>
      <c r="D14" s="247"/>
      <c r="E14" s="247"/>
      <c r="F14" s="248"/>
      <c r="G14" s="57" t="s">
        <v>1046</v>
      </c>
      <c r="I14" s="340"/>
      <c r="J14" s="340"/>
    </row>
    <row r="15" spans="1:12" ht="19.5">
      <c r="A15" s="9"/>
      <c r="B15" s="8" t="s">
        <v>210</v>
      </c>
      <c r="C15" s="8" t="s">
        <v>1040</v>
      </c>
      <c r="D15" s="247"/>
      <c r="E15" s="247"/>
      <c r="F15" s="248"/>
      <c r="G15" s="8" t="s">
        <v>1041</v>
      </c>
      <c r="I15" s="340"/>
      <c r="J15" s="340"/>
    </row>
    <row r="16" spans="1:12" ht="19.5">
      <c r="A16" s="9"/>
      <c r="B16" s="8" t="s">
        <v>212</v>
      </c>
      <c r="C16" s="41" t="s">
        <v>1063</v>
      </c>
      <c r="D16" s="247"/>
      <c r="E16" s="247"/>
      <c r="F16" s="248"/>
      <c r="G16" s="57" t="s">
        <v>445</v>
      </c>
      <c r="I16" s="340"/>
      <c r="J16" s="340"/>
    </row>
    <row r="17" spans="1:12" ht="19.5">
      <c r="A17" s="9"/>
      <c r="B17" s="8" t="s">
        <v>304</v>
      </c>
      <c r="C17" s="8" t="s">
        <v>962</v>
      </c>
      <c r="D17" s="8"/>
      <c r="E17" s="8"/>
      <c r="F17" s="10"/>
      <c r="G17" s="57" t="s">
        <v>445</v>
      </c>
      <c r="I17" s="340"/>
      <c r="J17" s="340"/>
    </row>
    <row r="18" spans="1:12" ht="19.5">
      <c r="A18" s="9"/>
      <c r="B18" s="41" t="s">
        <v>600</v>
      </c>
      <c r="C18" s="41" t="s">
        <v>1062</v>
      </c>
      <c r="D18" s="8"/>
      <c r="E18" s="8"/>
      <c r="F18" s="10"/>
      <c r="G18" s="57" t="s">
        <v>968</v>
      </c>
      <c r="I18" s="340"/>
      <c r="J18" s="340"/>
    </row>
    <row r="19" spans="1:12" ht="19.5">
      <c r="A19" s="9"/>
      <c r="B19" s="41" t="s">
        <v>604</v>
      </c>
      <c r="C19" s="41" t="s">
        <v>1039</v>
      </c>
      <c r="D19" s="8"/>
      <c r="E19" s="8"/>
      <c r="F19" s="10"/>
      <c r="G19" s="57" t="s">
        <v>632</v>
      </c>
      <c r="I19" s="340"/>
      <c r="J19" s="340"/>
    </row>
    <row r="20" spans="1:12" ht="19.5">
      <c r="A20" s="9"/>
      <c r="B20" s="41" t="s">
        <v>631</v>
      </c>
      <c r="C20" s="8" t="s">
        <v>1007</v>
      </c>
      <c r="D20" s="8"/>
      <c r="E20" s="8"/>
      <c r="F20" s="10"/>
      <c r="G20" s="57" t="s">
        <v>1003</v>
      </c>
      <c r="I20" s="340"/>
      <c r="J20" s="340"/>
    </row>
    <row r="21" spans="1:12" ht="19.5">
      <c r="A21" s="9"/>
      <c r="B21" s="8"/>
      <c r="C21" s="8"/>
      <c r="D21" s="8"/>
      <c r="E21" s="8"/>
      <c r="F21" s="8"/>
    </row>
    <row r="22" spans="1:12" ht="19.5">
      <c r="A22" s="9"/>
      <c r="B22" s="8"/>
      <c r="C22" s="8"/>
      <c r="D22" s="8"/>
      <c r="E22" s="8"/>
      <c r="F22" s="8"/>
    </row>
    <row r="23" spans="1:12" ht="19.5">
      <c r="A23" s="9" t="s">
        <v>28</v>
      </c>
      <c r="B23" s="42" t="s">
        <v>592</v>
      </c>
      <c r="C23" s="8"/>
      <c r="D23" s="8"/>
      <c r="E23" s="8"/>
      <c r="F23" s="8"/>
      <c r="G23" s="341"/>
    </row>
    <row r="24" spans="1:12" ht="19.5">
      <c r="A24" s="9"/>
      <c r="C24" s="343" t="s">
        <v>855</v>
      </c>
      <c r="E24" s="8"/>
      <c r="F24" s="8"/>
      <c r="G24" s="341" t="s">
        <v>691</v>
      </c>
    </row>
    <row r="25" spans="1:12" ht="19.5">
      <c r="A25" s="9"/>
      <c r="B25" s="8" t="s">
        <v>144</v>
      </c>
      <c r="C25" s="8" t="s">
        <v>685</v>
      </c>
      <c r="D25" s="8"/>
      <c r="E25" s="8"/>
      <c r="G25" s="8"/>
      <c r="I25" s="8"/>
      <c r="J25" s="8"/>
      <c r="K25" s="8"/>
      <c r="L25" s="8"/>
    </row>
    <row r="26" spans="1:12" ht="19.5">
      <c r="A26" s="6"/>
      <c r="B26" s="8" t="s">
        <v>210</v>
      </c>
      <c r="C26" s="8" t="s">
        <v>686</v>
      </c>
      <c r="D26" s="8"/>
      <c r="E26" s="8"/>
      <c r="G26" s="8"/>
    </row>
    <row r="27" spans="1:12" ht="19.5">
      <c r="A27" s="6"/>
      <c r="B27" s="8" t="s">
        <v>212</v>
      </c>
      <c r="C27" s="8" t="s">
        <v>687</v>
      </c>
      <c r="D27" s="8"/>
      <c r="E27" s="8"/>
      <c r="G27" s="8"/>
    </row>
    <row r="28" spans="1:12" ht="19.5">
      <c r="A28" s="6"/>
      <c r="B28" s="8" t="s">
        <v>214</v>
      </c>
      <c r="C28" s="57" t="s">
        <v>688</v>
      </c>
      <c r="G28" s="41"/>
    </row>
    <row r="29" spans="1:12" ht="19.5">
      <c r="A29" s="6"/>
      <c r="B29" s="41" t="s">
        <v>225</v>
      </c>
      <c r="C29" s="8" t="s">
        <v>689</v>
      </c>
      <c r="D29" s="8"/>
      <c r="E29" s="8"/>
      <c r="G29" s="8"/>
    </row>
    <row r="30" spans="1:12" ht="19.5">
      <c r="A30" s="6"/>
      <c r="B30" s="8" t="s">
        <v>228</v>
      </c>
      <c r="C30" s="57" t="s">
        <v>1003</v>
      </c>
      <c r="D30" s="8"/>
      <c r="E30" s="8"/>
      <c r="G30" s="8"/>
      <c r="H30" s="8"/>
    </row>
    <row r="31" spans="1:12" ht="19.5">
      <c r="B31" s="8"/>
    </row>
    <row r="32" spans="1:12" ht="19.5">
      <c r="C32" s="8"/>
    </row>
    <row r="33" spans="1:6" ht="19.5">
      <c r="A33" s="9" t="s">
        <v>232</v>
      </c>
      <c r="B33" s="9" t="s">
        <v>1066</v>
      </c>
      <c r="D33" s="8"/>
    </row>
    <row r="35" spans="1:6" ht="19.5">
      <c r="C35" s="8"/>
      <c r="D35" s="8"/>
      <c r="E35" s="8"/>
      <c r="F35" s="8"/>
    </row>
    <row r="36" spans="1:6" ht="19.5">
      <c r="A36" s="6"/>
      <c r="B36" s="8"/>
      <c r="C36" s="8"/>
      <c r="D36" s="8"/>
      <c r="E36" s="8"/>
      <c r="F36" s="8"/>
    </row>
    <row r="37" spans="1:6" ht="19.5">
      <c r="A37" s="6"/>
      <c r="B37" s="8"/>
    </row>
  </sheetData>
  <phoneticPr fontId="6"/>
  <printOptions horizontalCentered="1"/>
  <pageMargins left="0.35433070866141736" right="0.31496062992125984" top="0.51181102362204722" bottom="0.43307086614173229" header="0.31496062992125984" footer="0.19685039370078741"/>
  <pageSetup paperSize="9" scale="7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246DC-81A2-4E3F-8E05-5D22AD95D66F}">
  <sheetPr>
    <pageSetUpPr fitToPage="1"/>
  </sheetPr>
  <dimension ref="A1:K40"/>
  <sheetViews>
    <sheetView showGridLines="0" zoomScaleNormal="100" workbookViewId="0">
      <selection activeCell="K1" sqref="K1"/>
    </sheetView>
  </sheetViews>
  <sheetFormatPr defaultColWidth="9" defaultRowHeight="15.75"/>
  <cols>
    <col min="1" max="4" width="4.625" style="40" customWidth="1"/>
    <col min="5" max="5" width="11.125" style="40" customWidth="1"/>
    <col min="6" max="6" width="29.75" style="40" customWidth="1"/>
    <col min="7" max="16384" width="9" style="40"/>
  </cols>
  <sheetData>
    <row r="1" spans="1:11" ht="33">
      <c r="A1" s="1" t="s">
        <v>589</v>
      </c>
      <c r="B1" s="2"/>
      <c r="C1" s="2"/>
      <c r="D1" s="2"/>
      <c r="E1" s="3"/>
      <c r="F1" s="3"/>
      <c r="G1" s="3"/>
      <c r="H1" s="3"/>
      <c r="I1" s="3"/>
      <c r="J1" s="3"/>
      <c r="K1" s="437" t="s">
        <v>842</v>
      </c>
    </row>
    <row r="2" spans="1:11" ht="19.5">
      <c r="A2" s="4" t="s">
        <v>0</v>
      </c>
      <c r="B2" s="5"/>
      <c r="C2" s="5"/>
      <c r="D2" s="5"/>
      <c r="E2" s="4"/>
      <c r="F2" s="4"/>
      <c r="G2" s="4"/>
      <c r="H2" s="4"/>
      <c r="I2" s="4"/>
      <c r="J2" s="4"/>
    </row>
    <row r="3" spans="1:11" ht="19.5">
      <c r="A3" s="6"/>
      <c r="B3" s="7"/>
      <c r="C3" s="7"/>
      <c r="D3" s="7"/>
      <c r="E3" s="8"/>
      <c r="F3" s="8"/>
    </row>
    <row r="4" spans="1:11" ht="19.5">
      <c r="A4" s="9" t="s">
        <v>3</v>
      </c>
      <c r="B4" s="8"/>
      <c r="C4" s="8" t="s">
        <v>623</v>
      </c>
      <c r="D4" s="8"/>
      <c r="E4" s="8"/>
      <c r="F4" s="8"/>
    </row>
    <row r="5" spans="1:11" ht="19.5">
      <c r="A5" s="9"/>
      <c r="B5" s="8"/>
      <c r="C5" s="8"/>
      <c r="D5" s="8"/>
      <c r="E5" s="8"/>
      <c r="F5" s="8"/>
    </row>
    <row r="6" spans="1:11" ht="18.75" customHeight="1">
      <c r="A6" s="9" t="s">
        <v>5</v>
      </c>
      <c r="B6" s="8"/>
      <c r="C6" s="41" t="s">
        <v>607</v>
      </c>
      <c r="D6" s="8"/>
      <c r="E6" s="8"/>
      <c r="F6" s="8"/>
      <c r="G6" s="56"/>
    </row>
    <row r="7" spans="1:11" ht="18.75" customHeight="1">
      <c r="A7" s="9"/>
      <c r="B7" s="8"/>
      <c r="C7" s="45" t="s">
        <v>603</v>
      </c>
      <c r="D7" s="8"/>
      <c r="E7" s="8"/>
      <c r="F7" s="8"/>
      <c r="G7" s="56"/>
    </row>
    <row r="8" spans="1:11" ht="18.75" customHeight="1">
      <c r="A8" s="9"/>
      <c r="B8" s="8"/>
      <c r="C8" s="45"/>
      <c r="D8" s="8"/>
      <c r="E8" s="8"/>
      <c r="F8" s="8"/>
      <c r="G8" s="56"/>
    </row>
    <row r="9" spans="1:11" ht="18.75" customHeight="1">
      <c r="A9" s="9"/>
      <c r="B9" s="8"/>
      <c r="C9" s="8"/>
      <c r="D9" s="8"/>
      <c r="E9" s="8"/>
      <c r="F9" s="8"/>
      <c r="G9" s="56"/>
    </row>
    <row r="10" spans="1:11" ht="19.5">
      <c r="A10" s="9" t="s">
        <v>552</v>
      </c>
      <c r="B10" s="8"/>
      <c r="C10" s="8"/>
      <c r="D10" s="8"/>
      <c r="E10" s="8"/>
      <c r="F10" s="8"/>
      <c r="G10" s="56"/>
    </row>
    <row r="11" spans="1:11" ht="19.5">
      <c r="A11" s="9" t="s">
        <v>238</v>
      </c>
      <c r="B11" s="10" t="s">
        <v>553</v>
      </c>
      <c r="C11" s="8"/>
      <c r="D11" s="8"/>
      <c r="E11" s="8"/>
      <c r="F11" s="8"/>
      <c r="G11" s="56"/>
    </row>
    <row r="12" spans="1:11" ht="19.5">
      <c r="A12" s="9"/>
      <c r="B12" s="10"/>
      <c r="C12" s="8"/>
      <c r="D12" s="8"/>
      <c r="E12" s="8"/>
      <c r="F12" s="8"/>
      <c r="G12" s="56"/>
    </row>
    <row r="13" spans="1:11" ht="19.5">
      <c r="A13" s="9"/>
      <c r="B13" s="8"/>
      <c r="C13" s="8"/>
      <c r="D13" s="8"/>
      <c r="E13" s="8"/>
      <c r="F13" s="8"/>
      <c r="G13" s="56"/>
    </row>
    <row r="14" spans="1:11" ht="19.5">
      <c r="A14" s="9" t="s">
        <v>554</v>
      </c>
      <c r="B14" s="10" t="s">
        <v>590</v>
      </c>
      <c r="C14" s="8"/>
      <c r="D14" s="8"/>
      <c r="E14" s="8"/>
      <c r="F14" s="10"/>
      <c r="G14" s="56"/>
    </row>
    <row r="15" spans="1:11" ht="19.5">
      <c r="A15" s="9"/>
      <c r="B15" s="8" t="s">
        <v>591</v>
      </c>
      <c r="C15" s="8" t="s">
        <v>593</v>
      </c>
      <c r="D15" s="8"/>
      <c r="E15" s="8"/>
      <c r="F15" s="10"/>
      <c r="G15" s="57" t="s">
        <v>596</v>
      </c>
    </row>
    <row r="16" spans="1:11" ht="19.5">
      <c r="A16" s="9"/>
      <c r="B16" s="8"/>
      <c r="C16" s="8" t="s">
        <v>634</v>
      </c>
      <c r="D16" s="8"/>
      <c r="E16" s="8"/>
      <c r="F16" s="10"/>
      <c r="G16" s="57" t="s">
        <v>597</v>
      </c>
    </row>
    <row r="17" spans="1:7" ht="19.5">
      <c r="A17" s="9"/>
      <c r="B17" s="8" t="s">
        <v>594</v>
      </c>
      <c r="C17" s="8" t="s">
        <v>605</v>
      </c>
      <c r="D17" s="8"/>
      <c r="E17" s="8"/>
      <c r="F17" s="10"/>
      <c r="G17" s="57" t="s">
        <v>596</v>
      </c>
    </row>
    <row r="18" spans="1:7" ht="19.5">
      <c r="A18" s="9"/>
      <c r="B18" s="41" t="s">
        <v>630</v>
      </c>
      <c r="C18" s="8" t="s">
        <v>599</v>
      </c>
      <c r="D18" s="8"/>
      <c r="E18" s="8"/>
      <c r="F18" s="10"/>
      <c r="G18" s="57" t="s">
        <v>606</v>
      </c>
    </row>
    <row r="19" spans="1:7" ht="19.5">
      <c r="A19" s="9"/>
      <c r="C19" s="8" t="s">
        <v>624</v>
      </c>
      <c r="D19" s="8" t="s">
        <v>627</v>
      </c>
      <c r="E19" s="8"/>
      <c r="F19" s="10"/>
      <c r="G19" s="57" t="s">
        <v>628</v>
      </c>
    </row>
    <row r="20" spans="1:7" ht="19.5">
      <c r="A20" s="9"/>
      <c r="B20" s="10"/>
      <c r="C20" s="8" t="s">
        <v>624</v>
      </c>
      <c r="D20" s="8" t="s">
        <v>625</v>
      </c>
      <c r="E20" s="8"/>
      <c r="F20" s="10"/>
      <c r="G20" s="57" t="s">
        <v>626</v>
      </c>
    </row>
    <row r="21" spans="1:7" ht="19.5">
      <c r="B21" s="8" t="s">
        <v>304</v>
      </c>
      <c r="C21" s="8" t="s">
        <v>633</v>
      </c>
      <c r="D21" s="8"/>
      <c r="E21" s="8"/>
      <c r="F21" s="10"/>
      <c r="G21" s="57" t="s">
        <v>632</v>
      </c>
    </row>
    <row r="22" spans="1:7" ht="19.5">
      <c r="A22" s="9"/>
      <c r="B22" s="8" t="s">
        <v>600</v>
      </c>
      <c r="C22" s="8" t="s">
        <v>595</v>
      </c>
      <c r="D22" s="247"/>
      <c r="E22" s="247"/>
      <c r="F22" s="248"/>
      <c r="G22" s="57" t="s">
        <v>597</v>
      </c>
    </row>
    <row r="23" spans="1:7" ht="19.5">
      <c r="A23" s="9"/>
      <c r="B23" s="8" t="s">
        <v>604</v>
      </c>
      <c r="C23" s="8" t="s">
        <v>598</v>
      </c>
      <c r="D23" s="247"/>
      <c r="E23" s="247"/>
      <c r="F23" s="248"/>
      <c r="G23" s="57" t="s">
        <v>597</v>
      </c>
    </row>
    <row r="24" spans="1:7" ht="19.5">
      <c r="A24" s="9"/>
      <c r="B24" s="8" t="s">
        <v>631</v>
      </c>
      <c r="C24" s="8" t="s">
        <v>601</v>
      </c>
      <c r="D24" s="247"/>
      <c r="E24" s="247"/>
      <c r="F24" s="248"/>
      <c r="G24" s="57" t="s">
        <v>602</v>
      </c>
    </row>
    <row r="25" spans="1:7" ht="19.5">
      <c r="A25" s="9"/>
      <c r="B25" s="8"/>
      <c r="C25" s="8"/>
      <c r="D25" s="8"/>
      <c r="E25" s="8"/>
      <c r="F25" s="10"/>
      <c r="G25" s="57"/>
    </row>
    <row r="26" spans="1:7" ht="19.5">
      <c r="A26" s="9" t="s">
        <v>28</v>
      </c>
      <c r="B26" s="42" t="s">
        <v>592</v>
      </c>
      <c r="C26" s="8"/>
      <c r="D26" s="8"/>
      <c r="E26" s="8"/>
      <c r="F26" s="8"/>
    </row>
    <row r="27" spans="1:7" ht="19.5">
      <c r="A27" s="9"/>
      <c r="B27" s="8" t="s">
        <v>591</v>
      </c>
      <c r="C27" s="8" t="s">
        <v>629</v>
      </c>
      <c r="D27" s="8"/>
      <c r="E27" s="8"/>
      <c r="F27" s="8" t="s">
        <v>622</v>
      </c>
      <c r="G27" s="56"/>
    </row>
    <row r="28" spans="1:7" ht="19.5">
      <c r="A28" s="6"/>
      <c r="B28" s="8" t="s">
        <v>210</v>
      </c>
      <c r="C28" s="8" t="s">
        <v>16</v>
      </c>
      <c r="D28" s="8"/>
      <c r="E28" s="8"/>
      <c r="F28" s="8" t="s">
        <v>556</v>
      </c>
    </row>
    <row r="29" spans="1:7" ht="19.5">
      <c r="A29" s="6"/>
      <c r="B29" s="8" t="s">
        <v>212</v>
      </c>
      <c r="C29" s="8" t="s">
        <v>19</v>
      </c>
      <c r="D29" s="8"/>
      <c r="E29" s="8"/>
      <c r="F29" s="8" t="s">
        <v>557</v>
      </c>
    </row>
    <row r="30" spans="1:7" ht="19.5">
      <c r="A30" s="6"/>
      <c r="B30" s="8" t="s">
        <v>214</v>
      </c>
      <c r="C30" s="8" t="s">
        <v>621</v>
      </c>
      <c r="D30" s="8"/>
      <c r="E30" s="8"/>
      <c r="F30" s="8" t="s">
        <v>583</v>
      </c>
    </row>
    <row r="31" spans="1:7" ht="19.5">
      <c r="A31" s="6"/>
      <c r="B31" s="41" t="s">
        <v>225</v>
      </c>
      <c r="C31" s="41" t="s">
        <v>620</v>
      </c>
      <c r="F31" s="41" t="s">
        <v>559</v>
      </c>
    </row>
    <row r="32" spans="1:7" ht="19.5">
      <c r="A32" s="6"/>
      <c r="B32" s="8" t="s">
        <v>228</v>
      </c>
      <c r="C32" s="8" t="s">
        <v>24</v>
      </c>
      <c r="D32" s="8"/>
      <c r="E32" s="8"/>
      <c r="F32" s="8" t="s">
        <v>584</v>
      </c>
    </row>
    <row r="33" spans="1:6" ht="19.5">
      <c r="B33" s="8" t="s">
        <v>162</v>
      </c>
      <c r="C33" s="8" t="s">
        <v>26</v>
      </c>
      <c r="D33" s="8"/>
      <c r="E33" s="8"/>
      <c r="F33" s="8" t="s">
        <v>560</v>
      </c>
    </row>
    <row r="34" spans="1:6" ht="19.5">
      <c r="B34" s="8"/>
      <c r="C34" s="8"/>
      <c r="D34" s="8"/>
      <c r="E34" s="8"/>
      <c r="F34" s="8"/>
    </row>
    <row r="36" spans="1:6" ht="19.5">
      <c r="A36" s="9" t="s">
        <v>232</v>
      </c>
      <c r="B36" s="9" t="s">
        <v>233</v>
      </c>
      <c r="C36" s="8"/>
    </row>
    <row r="37" spans="1:6" ht="19.5">
      <c r="D37" s="8"/>
    </row>
    <row r="39" spans="1:6" ht="19.5">
      <c r="A39" s="6"/>
      <c r="B39" s="8"/>
      <c r="C39" s="8"/>
      <c r="D39" s="8"/>
      <c r="E39" s="8"/>
      <c r="F39" s="8"/>
    </row>
    <row r="40" spans="1:6" ht="19.5">
      <c r="A40" s="6"/>
      <c r="B40" s="8"/>
      <c r="C40" s="8"/>
      <c r="D40" s="8"/>
      <c r="E40" s="8"/>
      <c r="F40" s="8"/>
    </row>
  </sheetData>
  <phoneticPr fontId="6"/>
  <printOptions horizontalCentered="1"/>
  <pageMargins left="0.35433070866141736" right="0.31496062992125984" top="0.52" bottom="0.43" header="0.31496062992125984" footer="0.19"/>
  <pageSetup paperSize="9" scale="7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BB0D9-10EC-4CA2-9276-A444A65BFB3C}">
  <sheetPr>
    <pageSetUpPr fitToPage="1"/>
  </sheetPr>
  <dimension ref="A1:K65"/>
  <sheetViews>
    <sheetView showGridLines="0" topLeftCell="A13" workbookViewId="0">
      <selection activeCell="J3" sqref="J3"/>
    </sheetView>
  </sheetViews>
  <sheetFormatPr defaultColWidth="9" defaultRowHeight="15.75"/>
  <cols>
    <col min="1" max="1" width="21.25" style="132" customWidth="1"/>
    <col min="2" max="2" width="6.625" style="132" customWidth="1"/>
    <col min="3" max="3" width="13.5" style="132" customWidth="1"/>
    <col min="4" max="4" width="5.5" style="132" customWidth="1"/>
    <col min="5" max="5" width="10.875" style="150" customWidth="1"/>
    <col min="6" max="6" width="10.875" style="132" customWidth="1"/>
    <col min="7" max="7" width="0" style="132" hidden="1" customWidth="1"/>
    <col min="8" max="8" width="9" style="132"/>
    <col min="9" max="9" width="14.75" style="132" customWidth="1"/>
    <col min="10" max="10" width="9" style="132"/>
    <col min="11" max="11" width="9" style="132" hidden="1" customWidth="1"/>
    <col min="12" max="16384" width="9" style="132"/>
  </cols>
  <sheetData>
    <row r="1" spans="1:11">
      <c r="A1" s="132" t="s">
        <v>619</v>
      </c>
      <c r="F1" s="214" t="s">
        <v>608</v>
      </c>
    </row>
    <row r="2" spans="1:11" ht="28.5" customHeight="1">
      <c r="A2" s="504" t="s">
        <v>517</v>
      </c>
      <c r="B2" s="505"/>
      <c r="C2" s="155" t="s">
        <v>111</v>
      </c>
      <c r="D2" s="155" t="s">
        <v>437</v>
      </c>
      <c r="E2" s="156" t="s">
        <v>518</v>
      </c>
      <c r="F2" s="208" t="s">
        <v>112</v>
      </c>
      <c r="G2" s="208" t="s">
        <v>562</v>
      </c>
      <c r="J2" s="209" t="s">
        <v>112</v>
      </c>
      <c r="K2" s="209" t="s">
        <v>562</v>
      </c>
    </row>
    <row r="3" spans="1:11">
      <c r="A3" s="134" t="s">
        <v>363</v>
      </c>
      <c r="B3" s="135"/>
      <c r="C3" s="158" t="s">
        <v>364</v>
      </c>
      <c r="D3" s="159">
        <v>20</v>
      </c>
      <c r="E3" s="160" t="s">
        <v>529</v>
      </c>
      <c r="F3" s="159" t="s">
        <v>609</v>
      </c>
      <c r="G3" s="160" t="s">
        <v>563</v>
      </c>
      <c r="I3" s="210" t="s">
        <v>614</v>
      </c>
      <c r="J3" s="210">
        <f>COUNTIF(F3:F65,"リアル")</f>
        <v>3</v>
      </c>
      <c r="K3" s="210"/>
    </row>
    <row r="4" spans="1:11">
      <c r="A4" s="215" t="s">
        <v>368</v>
      </c>
      <c r="B4" s="216"/>
      <c r="C4" s="217" t="s">
        <v>369</v>
      </c>
      <c r="D4" s="218">
        <v>21</v>
      </c>
      <c r="E4" s="219" t="s">
        <v>519</v>
      </c>
      <c r="F4" s="218" t="s">
        <v>609</v>
      </c>
      <c r="G4" s="160" t="s">
        <v>563</v>
      </c>
      <c r="I4" s="210" t="s">
        <v>615</v>
      </c>
      <c r="J4" s="210">
        <f>COUNTIF(F3:F65,"ZOOM")</f>
        <v>2</v>
      </c>
      <c r="K4" s="210"/>
    </row>
    <row r="5" spans="1:11">
      <c r="A5" s="139" t="s">
        <v>371</v>
      </c>
      <c r="B5" s="140"/>
      <c r="C5" s="141" t="s">
        <v>373</v>
      </c>
      <c r="D5" s="169">
        <v>27</v>
      </c>
      <c r="E5" s="170" t="s">
        <v>519</v>
      </c>
      <c r="F5" s="169" t="s">
        <v>609</v>
      </c>
      <c r="G5" s="170" t="s">
        <v>117</v>
      </c>
      <c r="I5" s="210" t="s">
        <v>566</v>
      </c>
      <c r="J5" s="210"/>
      <c r="K5" s="210"/>
    </row>
    <row r="6" spans="1:11">
      <c r="A6" s="190" t="s">
        <v>375</v>
      </c>
      <c r="B6" s="191" t="s">
        <v>376</v>
      </c>
      <c r="C6" s="192" t="s">
        <v>377</v>
      </c>
      <c r="D6" s="193">
        <v>2</v>
      </c>
      <c r="E6" s="194" t="s">
        <v>521</v>
      </c>
      <c r="F6" s="193"/>
      <c r="G6" s="194"/>
      <c r="I6" s="210" t="s">
        <v>618</v>
      </c>
      <c r="J6" s="210">
        <v>1</v>
      </c>
      <c r="K6" s="210"/>
    </row>
    <row r="7" spans="1:11">
      <c r="A7" s="138"/>
      <c r="B7" s="142"/>
      <c r="C7" s="172" t="s">
        <v>379</v>
      </c>
      <c r="D7" s="167">
        <v>29</v>
      </c>
      <c r="E7" s="174" t="s">
        <v>521</v>
      </c>
      <c r="F7" s="167"/>
      <c r="G7" s="174"/>
      <c r="I7" s="213" t="s">
        <v>567</v>
      </c>
      <c r="J7" s="213">
        <f>SUM(J3:J6)</f>
        <v>6</v>
      </c>
      <c r="K7" s="213">
        <f>SUM(K3:K6)</f>
        <v>0</v>
      </c>
    </row>
    <row r="8" spans="1:11">
      <c r="A8" s="136" t="s">
        <v>381</v>
      </c>
      <c r="B8" s="137"/>
      <c r="C8" s="158" t="s">
        <v>382</v>
      </c>
      <c r="D8" s="159">
        <v>1</v>
      </c>
      <c r="E8" s="160" t="s">
        <v>521</v>
      </c>
      <c r="F8" s="159"/>
      <c r="G8" s="160" t="s">
        <v>564</v>
      </c>
    </row>
    <row r="9" spans="1:11">
      <c r="A9" s="138"/>
      <c r="B9" s="142"/>
      <c r="C9" s="172" t="s">
        <v>384</v>
      </c>
      <c r="D9" s="167">
        <v>2</v>
      </c>
      <c r="E9" s="174" t="s">
        <v>521</v>
      </c>
      <c r="F9" s="167"/>
      <c r="G9" s="174" t="s">
        <v>563</v>
      </c>
      <c r="I9" s="132" t="s">
        <v>579</v>
      </c>
    </row>
    <row r="10" spans="1:11">
      <c r="A10" s="139"/>
      <c r="B10" s="146"/>
      <c r="C10" s="177" t="s">
        <v>386</v>
      </c>
      <c r="D10" s="169">
        <v>9</v>
      </c>
      <c r="E10" s="170" t="s">
        <v>521</v>
      </c>
      <c r="F10" s="169"/>
      <c r="G10" s="170" t="s">
        <v>563</v>
      </c>
    </row>
    <row r="11" spans="1:11">
      <c r="A11" s="215" t="s">
        <v>388</v>
      </c>
      <c r="B11" s="216"/>
      <c r="C11" s="217" t="s">
        <v>389</v>
      </c>
      <c r="D11" s="218">
        <v>12</v>
      </c>
      <c r="E11" s="219" t="s">
        <v>529</v>
      </c>
      <c r="F11" s="218"/>
      <c r="G11" s="174" t="s">
        <v>563</v>
      </c>
    </row>
    <row r="12" spans="1:11">
      <c r="A12" s="138" t="s">
        <v>390</v>
      </c>
      <c r="B12" s="142"/>
      <c r="C12" s="172" t="s">
        <v>391</v>
      </c>
      <c r="D12" s="167">
        <v>21</v>
      </c>
      <c r="E12" s="174" t="s">
        <v>529</v>
      </c>
      <c r="F12" s="167"/>
      <c r="G12" s="174" t="s">
        <v>563</v>
      </c>
      <c r="K12" s="132" t="s">
        <v>610</v>
      </c>
    </row>
    <row r="13" spans="1:11">
      <c r="A13" s="138"/>
      <c r="B13" s="145"/>
      <c r="C13" s="172" t="s">
        <v>394</v>
      </c>
      <c r="D13" s="167">
        <v>23</v>
      </c>
      <c r="E13" s="174" t="s">
        <v>529</v>
      </c>
      <c r="F13" s="167"/>
      <c r="G13" s="174" t="s">
        <v>564</v>
      </c>
      <c r="K13" s="132" t="s">
        <v>612</v>
      </c>
    </row>
    <row r="14" spans="1:11">
      <c r="A14" s="143"/>
      <c r="B14" s="144"/>
      <c r="C14" s="172" t="s">
        <v>532</v>
      </c>
      <c r="D14" s="167">
        <v>23</v>
      </c>
      <c r="E14" s="174" t="s">
        <v>531</v>
      </c>
      <c r="F14" s="167"/>
      <c r="G14" s="174" t="s">
        <v>564</v>
      </c>
      <c r="K14" s="132" t="s">
        <v>613</v>
      </c>
    </row>
    <row r="15" spans="1:11">
      <c r="A15" s="220"/>
      <c r="B15" s="221"/>
      <c r="C15" s="222" t="s">
        <v>399</v>
      </c>
      <c r="D15" s="223">
        <v>25</v>
      </c>
      <c r="E15" s="224" t="s">
        <v>521</v>
      </c>
      <c r="F15" s="223"/>
      <c r="G15" s="174" t="s">
        <v>563</v>
      </c>
    </row>
    <row r="16" spans="1:11">
      <c r="A16" s="181" t="s">
        <v>401</v>
      </c>
      <c r="B16" s="147"/>
      <c r="C16" s="149" t="s">
        <v>533</v>
      </c>
      <c r="D16" s="167">
        <v>13</v>
      </c>
      <c r="E16" s="174" t="s">
        <v>531</v>
      </c>
      <c r="F16" s="167"/>
      <c r="G16" s="174" t="s">
        <v>563</v>
      </c>
    </row>
    <row r="17" spans="1:9">
      <c r="A17" s="138"/>
      <c r="B17" s="142"/>
      <c r="C17" s="172" t="s">
        <v>535</v>
      </c>
      <c r="D17" s="167">
        <v>22</v>
      </c>
      <c r="E17" s="174" t="s">
        <v>531</v>
      </c>
      <c r="F17" s="167"/>
      <c r="G17" s="174" t="s">
        <v>563</v>
      </c>
    </row>
    <row r="18" spans="1:9">
      <c r="A18" s="138"/>
      <c r="B18" s="142"/>
      <c r="C18" s="149" t="s">
        <v>404</v>
      </c>
      <c r="D18" s="167">
        <v>24</v>
      </c>
      <c r="E18" s="174" t="s">
        <v>529</v>
      </c>
      <c r="F18" s="167"/>
      <c r="G18" s="174"/>
      <c r="I18" s="132" t="s">
        <v>616</v>
      </c>
    </row>
    <row r="19" spans="1:9">
      <c r="A19" s="138"/>
      <c r="B19" s="142"/>
      <c r="C19" s="148" t="s">
        <v>407</v>
      </c>
      <c r="D19" s="167">
        <v>26</v>
      </c>
      <c r="E19" s="174" t="s">
        <v>519</v>
      </c>
      <c r="F19" s="167"/>
      <c r="G19" s="174"/>
      <c r="I19" s="132" t="s">
        <v>617</v>
      </c>
    </row>
    <row r="20" spans="1:9">
      <c r="A20" s="138"/>
      <c r="B20" s="142"/>
      <c r="C20" s="172" t="s">
        <v>410</v>
      </c>
      <c r="D20" s="167">
        <v>36</v>
      </c>
      <c r="E20" s="174" t="s">
        <v>529</v>
      </c>
      <c r="F20" s="167"/>
      <c r="G20" s="174"/>
    </row>
    <row r="21" spans="1:9">
      <c r="A21" s="139"/>
      <c r="B21" s="146"/>
      <c r="C21" s="177" t="s">
        <v>412</v>
      </c>
      <c r="D21" s="169">
        <v>51</v>
      </c>
      <c r="E21" s="170" t="s">
        <v>529</v>
      </c>
      <c r="F21" s="169"/>
      <c r="G21" s="170"/>
    </row>
    <row r="22" spans="1:9">
      <c r="A22" s="215" t="s">
        <v>522</v>
      </c>
      <c r="B22" s="216"/>
      <c r="C22" s="217" t="s">
        <v>413</v>
      </c>
      <c r="D22" s="218">
        <v>18</v>
      </c>
      <c r="E22" s="219" t="s">
        <v>529</v>
      </c>
      <c r="F22" s="218"/>
      <c r="G22" s="174" t="s">
        <v>564</v>
      </c>
    </row>
    <row r="23" spans="1:9">
      <c r="A23" s="138" t="s">
        <v>523</v>
      </c>
      <c r="B23" s="144"/>
      <c r="C23" s="172" t="s">
        <v>419</v>
      </c>
      <c r="D23" s="167">
        <v>19</v>
      </c>
      <c r="E23" s="174" t="s">
        <v>520</v>
      </c>
      <c r="F23" s="167"/>
      <c r="G23" s="174"/>
    </row>
    <row r="24" spans="1:9">
      <c r="A24" s="225"/>
      <c r="B24" s="226"/>
      <c r="C24" s="227" t="s">
        <v>416</v>
      </c>
      <c r="D24" s="223">
        <v>34</v>
      </c>
      <c r="E24" s="224" t="s">
        <v>519</v>
      </c>
      <c r="F24" s="223"/>
      <c r="G24" s="174" t="s">
        <v>564</v>
      </c>
    </row>
    <row r="25" spans="1:9">
      <c r="A25" s="138" t="s">
        <v>540</v>
      </c>
      <c r="B25" s="142"/>
      <c r="C25" s="172" t="s">
        <v>415</v>
      </c>
      <c r="D25" s="167">
        <v>17</v>
      </c>
      <c r="E25" s="174" t="s">
        <v>520</v>
      </c>
      <c r="F25" s="167"/>
      <c r="G25" s="174" t="s">
        <v>563</v>
      </c>
    </row>
    <row r="26" spans="1:9">
      <c r="A26" s="138"/>
      <c r="B26" s="142"/>
      <c r="C26" s="172" t="s">
        <v>380</v>
      </c>
      <c r="D26" s="167">
        <v>34</v>
      </c>
      <c r="E26" s="174" t="s">
        <v>531</v>
      </c>
      <c r="F26" s="167"/>
      <c r="G26" s="174"/>
    </row>
    <row r="27" spans="1:9">
      <c r="A27" s="215" t="s">
        <v>524</v>
      </c>
      <c r="B27" s="216"/>
      <c r="C27" s="217" t="s">
        <v>541</v>
      </c>
      <c r="D27" s="218">
        <v>12</v>
      </c>
      <c r="E27" s="219" t="s">
        <v>531</v>
      </c>
      <c r="F27" s="218"/>
      <c r="G27" s="160" t="s">
        <v>563</v>
      </c>
    </row>
    <row r="28" spans="1:9">
      <c r="A28" s="228" t="s">
        <v>525</v>
      </c>
      <c r="B28" s="229"/>
      <c r="C28" s="230" t="s">
        <v>423</v>
      </c>
      <c r="D28" s="231">
        <v>39</v>
      </c>
      <c r="E28" s="232" t="s">
        <v>529</v>
      </c>
      <c r="F28" s="231"/>
      <c r="G28" s="174"/>
    </row>
    <row r="29" spans="1:9">
      <c r="A29" s="233" t="s">
        <v>526</v>
      </c>
      <c r="B29" s="234" t="s">
        <v>400</v>
      </c>
      <c r="C29" s="235" t="s">
        <v>543</v>
      </c>
      <c r="D29" s="236">
        <v>29</v>
      </c>
      <c r="E29" s="237" t="s">
        <v>531</v>
      </c>
      <c r="F29" s="236"/>
      <c r="G29" s="194"/>
    </row>
    <row r="30" spans="1:9">
      <c r="A30" s="138" t="s">
        <v>365</v>
      </c>
      <c r="B30" s="142"/>
      <c r="C30" s="172" t="s">
        <v>427</v>
      </c>
      <c r="D30" s="167">
        <v>4</v>
      </c>
      <c r="E30" s="174" t="s">
        <v>529</v>
      </c>
      <c r="F30" s="167"/>
      <c r="G30" s="174"/>
    </row>
    <row r="31" spans="1:9">
      <c r="A31" s="138"/>
      <c r="B31" s="142"/>
      <c r="C31" s="172" t="s">
        <v>428</v>
      </c>
      <c r="D31" s="167">
        <v>5</v>
      </c>
      <c r="E31" s="174" t="s">
        <v>529</v>
      </c>
      <c r="F31" s="167"/>
      <c r="G31" s="174"/>
    </row>
    <row r="32" spans="1:9">
      <c r="A32" s="138"/>
      <c r="B32" s="142"/>
      <c r="C32" s="172" t="s">
        <v>429</v>
      </c>
      <c r="D32" s="167">
        <v>6</v>
      </c>
      <c r="E32" s="174" t="s">
        <v>529</v>
      </c>
      <c r="F32" s="167"/>
      <c r="G32" s="174"/>
    </row>
    <row r="33" spans="1:7">
      <c r="A33" s="138"/>
      <c r="B33" s="142"/>
      <c r="C33" s="172" t="s">
        <v>546</v>
      </c>
      <c r="D33" s="167">
        <v>11</v>
      </c>
      <c r="E33" s="174" t="s">
        <v>531</v>
      </c>
      <c r="F33" s="167"/>
      <c r="G33" s="174"/>
    </row>
    <row r="34" spans="1:7">
      <c r="A34" s="138"/>
      <c r="B34" s="142"/>
      <c r="C34" s="172" t="s">
        <v>431</v>
      </c>
      <c r="D34" s="167">
        <v>14</v>
      </c>
      <c r="E34" s="174" t="s">
        <v>529</v>
      </c>
      <c r="F34" s="167"/>
      <c r="G34" s="170"/>
    </row>
    <row r="35" spans="1:7">
      <c r="A35" s="165"/>
      <c r="B35" s="152"/>
      <c r="C35" s="166" t="s">
        <v>432</v>
      </c>
      <c r="D35" s="167">
        <v>18</v>
      </c>
      <c r="E35" s="168" t="s">
        <v>519</v>
      </c>
      <c r="F35" s="167"/>
      <c r="G35" s="164"/>
    </row>
    <row r="36" spans="1:7">
      <c r="A36" s="196"/>
      <c r="B36" s="197" t="s">
        <v>400</v>
      </c>
      <c r="C36" s="198" t="s">
        <v>430</v>
      </c>
      <c r="D36" s="193">
        <v>18</v>
      </c>
      <c r="E36" s="199" t="s">
        <v>519</v>
      </c>
      <c r="F36" s="193"/>
      <c r="G36" s="199"/>
    </row>
    <row r="37" spans="1:7">
      <c r="A37" s="171"/>
      <c r="B37" s="152"/>
      <c r="C37" s="172" t="s">
        <v>366</v>
      </c>
      <c r="D37" s="167">
        <v>19</v>
      </c>
      <c r="E37" s="173" t="s">
        <v>521</v>
      </c>
      <c r="F37" s="167"/>
      <c r="G37" s="173"/>
    </row>
    <row r="38" spans="1:7">
      <c r="A38" s="171"/>
      <c r="B38" s="152"/>
      <c r="C38" s="172" t="s">
        <v>370</v>
      </c>
      <c r="D38" s="167">
        <v>30</v>
      </c>
      <c r="E38" s="173" t="s">
        <v>529</v>
      </c>
      <c r="F38" s="167"/>
      <c r="G38" s="173"/>
    </row>
    <row r="39" spans="1:7">
      <c r="A39" s="171"/>
      <c r="B39" s="152"/>
      <c r="C39" s="172" t="s">
        <v>374</v>
      </c>
      <c r="D39" s="167">
        <v>30</v>
      </c>
      <c r="E39" s="173" t="s">
        <v>529</v>
      </c>
      <c r="F39" s="167"/>
      <c r="G39" s="173"/>
    </row>
    <row r="40" spans="1:7">
      <c r="A40" s="171"/>
      <c r="B40" s="152"/>
      <c r="C40" s="172" t="s">
        <v>378</v>
      </c>
      <c r="D40" s="167">
        <v>34</v>
      </c>
      <c r="E40" s="173" t="s">
        <v>521</v>
      </c>
      <c r="F40" s="167"/>
      <c r="G40" s="173"/>
    </row>
    <row r="41" spans="1:7">
      <c r="A41" s="200"/>
      <c r="B41" s="201" t="s">
        <v>400</v>
      </c>
      <c r="C41" s="192" t="s">
        <v>380</v>
      </c>
      <c r="D41" s="193">
        <v>34</v>
      </c>
      <c r="E41" s="202" t="s">
        <v>529</v>
      </c>
      <c r="F41" s="193"/>
      <c r="G41" s="202"/>
    </row>
    <row r="42" spans="1:7">
      <c r="A42" s="171"/>
      <c r="B42" s="152"/>
      <c r="C42" s="172" t="s">
        <v>383</v>
      </c>
      <c r="D42" s="167">
        <v>34</v>
      </c>
      <c r="E42" s="173" t="s">
        <v>529</v>
      </c>
      <c r="F42" s="167"/>
      <c r="G42" s="173"/>
    </row>
    <row r="43" spans="1:7">
      <c r="A43" s="171"/>
      <c r="B43" s="152"/>
      <c r="C43" s="172" t="s">
        <v>385</v>
      </c>
      <c r="D43" s="167">
        <v>34</v>
      </c>
      <c r="E43" s="173" t="s">
        <v>529</v>
      </c>
      <c r="F43" s="167"/>
      <c r="G43" s="173"/>
    </row>
    <row r="44" spans="1:7">
      <c r="A44" s="171"/>
      <c r="B44" s="152"/>
      <c r="C44" s="172" t="s">
        <v>387</v>
      </c>
      <c r="D44" s="167">
        <v>41</v>
      </c>
      <c r="E44" s="173" t="s">
        <v>529</v>
      </c>
      <c r="F44" s="167"/>
      <c r="G44" s="173"/>
    </row>
    <row r="45" spans="1:7">
      <c r="A45" s="178"/>
      <c r="B45" s="179"/>
      <c r="C45" s="177" t="s">
        <v>530</v>
      </c>
      <c r="D45" s="169">
        <v>54</v>
      </c>
      <c r="E45" s="173" t="s">
        <v>531</v>
      </c>
      <c r="F45" s="169"/>
      <c r="G45" s="173"/>
    </row>
    <row r="46" spans="1:7">
      <c r="A46" s="238" t="s">
        <v>392</v>
      </c>
      <c r="B46" s="239"/>
      <c r="C46" s="217" t="s">
        <v>393</v>
      </c>
      <c r="D46" s="218">
        <v>20</v>
      </c>
      <c r="E46" s="240" t="s">
        <v>529</v>
      </c>
      <c r="F46" s="218"/>
      <c r="G46" s="180" t="s">
        <v>563</v>
      </c>
    </row>
    <row r="47" spans="1:7">
      <c r="A47" s="241" t="s">
        <v>395</v>
      </c>
      <c r="B47" s="242" t="s">
        <v>400</v>
      </c>
      <c r="C47" s="235" t="s">
        <v>396</v>
      </c>
      <c r="D47" s="236">
        <v>20</v>
      </c>
      <c r="E47" s="243" t="s">
        <v>529</v>
      </c>
      <c r="F47" s="236"/>
      <c r="G47" s="202"/>
    </row>
    <row r="48" spans="1:7">
      <c r="A48" s="178" t="s">
        <v>397</v>
      </c>
      <c r="B48" s="179"/>
      <c r="C48" s="183" t="s">
        <v>398</v>
      </c>
      <c r="D48" s="169">
        <v>28</v>
      </c>
      <c r="E48" s="184" t="s">
        <v>534</v>
      </c>
      <c r="F48" s="169"/>
      <c r="G48" s="184" t="s">
        <v>563</v>
      </c>
    </row>
    <row r="49" spans="1:7">
      <c r="A49" s="238" t="s">
        <v>402</v>
      </c>
      <c r="B49" s="239"/>
      <c r="C49" s="217" t="s">
        <v>396</v>
      </c>
      <c r="D49" s="218">
        <v>20</v>
      </c>
      <c r="E49" s="240" t="s">
        <v>531</v>
      </c>
      <c r="F49" s="218"/>
      <c r="G49" s="173" t="s">
        <v>563</v>
      </c>
    </row>
    <row r="50" spans="1:7">
      <c r="A50" s="171" t="s">
        <v>405</v>
      </c>
      <c r="B50" s="176"/>
      <c r="C50" s="172" t="s">
        <v>536</v>
      </c>
      <c r="D50" s="167">
        <v>3</v>
      </c>
      <c r="E50" s="173" t="s">
        <v>531</v>
      </c>
      <c r="F50" s="167"/>
      <c r="G50" s="173"/>
    </row>
    <row r="51" spans="1:7">
      <c r="A51" s="195"/>
      <c r="B51" s="197" t="s">
        <v>411</v>
      </c>
      <c r="C51" s="192" t="s">
        <v>537</v>
      </c>
      <c r="D51" s="193">
        <v>9</v>
      </c>
      <c r="E51" s="202" t="s">
        <v>531</v>
      </c>
      <c r="F51" s="193"/>
      <c r="G51" s="202"/>
    </row>
    <row r="52" spans="1:7">
      <c r="A52" s="244"/>
      <c r="B52" s="245"/>
      <c r="C52" s="227" t="s">
        <v>409</v>
      </c>
      <c r="D52" s="223">
        <v>23</v>
      </c>
      <c r="E52" s="246" t="s">
        <v>519</v>
      </c>
      <c r="F52" s="223"/>
      <c r="G52" s="173" t="s">
        <v>564</v>
      </c>
    </row>
    <row r="53" spans="1:7">
      <c r="A53" s="195" t="s">
        <v>414</v>
      </c>
      <c r="B53" s="197" t="s">
        <v>400</v>
      </c>
      <c r="C53" s="192" t="s">
        <v>538</v>
      </c>
      <c r="D53" s="193">
        <v>20</v>
      </c>
      <c r="E53" s="202" t="s">
        <v>531</v>
      </c>
      <c r="F53" s="193"/>
      <c r="G53" s="202"/>
    </row>
    <row r="54" spans="1:7">
      <c r="A54" s="195"/>
      <c r="B54" s="197" t="s">
        <v>400</v>
      </c>
      <c r="C54" s="192" t="s">
        <v>403</v>
      </c>
      <c r="D54" s="193">
        <v>21</v>
      </c>
      <c r="E54" s="202" t="s">
        <v>531</v>
      </c>
      <c r="F54" s="193"/>
      <c r="G54" s="202"/>
    </row>
    <row r="55" spans="1:7">
      <c r="A55" s="203"/>
      <c r="B55" s="204" t="s">
        <v>400</v>
      </c>
      <c r="C55" s="205" t="s">
        <v>539</v>
      </c>
      <c r="D55" s="206">
        <v>34</v>
      </c>
      <c r="E55" s="202" t="s">
        <v>521</v>
      </c>
      <c r="F55" s="206"/>
      <c r="G55" s="202"/>
    </row>
    <row r="56" spans="1:7">
      <c r="A56" s="238" t="s">
        <v>417</v>
      </c>
      <c r="B56" s="239"/>
      <c r="C56" s="217" t="s">
        <v>418</v>
      </c>
      <c r="D56" s="218">
        <v>17</v>
      </c>
      <c r="E56" s="240" t="s">
        <v>521</v>
      </c>
      <c r="F56" s="218"/>
      <c r="G56" s="180" t="s">
        <v>564</v>
      </c>
    </row>
    <row r="57" spans="1:7">
      <c r="A57" s="171" t="s">
        <v>421</v>
      </c>
      <c r="B57" s="176"/>
      <c r="C57" s="172" t="s">
        <v>425</v>
      </c>
      <c r="D57" s="167">
        <v>13</v>
      </c>
      <c r="E57" s="173" t="s">
        <v>519</v>
      </c>
      <c r="F57" s="167"/>
      <c r="G57" s="173"/>
    </row>
    <row r="58" spans="1:7">
      <c r="A58" s="175"/>
      <c r="B58" s="176"/>
      <c r="C58" s="172" t="s">
        <v>422</v>
      </c>
      <c r="D58" s="167">
        <v>17</v>
      </c>
      <c r="E58" s="173" t="s">
        <v>520</v>
      </c>
      <c r="F58" s="167"/>
      <c r="G58" s="173"/>
    </row>
    <row r="59" spans="1:7">
      <c r="A59" s="171"/>
      <c r="B59" s="176"/>
      <c r="C59" s="172" t="s">
        <v>426</v>
      </c>
      <c r="D59" s="167">
        <v>46</v>
      </c>
      <c r="E59" s="173" t="s">
        <v>529</v>
      </c>
      <c r="F59" s="167"/>
      <c r="G59" s="173"/>
    </row>
    <row r="60" spans="1:7">
      <c r="A60" s="195"/>
      <c r="B60" s="197" t="s">
        <v>411</v>
      </c>
      <c r="C60" s="192" t="s">
        <v>542</v>
      </c>
      <c r="D60" s="193">
        <v>1</v>
      </c>
      <c r="E60" s="202" t="s">
        <v>531</v>
      </c>
      <c r="F60" s="193"/>
      <c r="G60" s="202"/>
    </row>
    <row r="61" spans="1:7">
      <c r="A61" s="195"/>
      <c r="B61" s="197" t="s">
        <v>400</v>
      </c>
      <c r="C61" s="192" t="s">
        <v>544</v>
      </c>
      <c r="D61" s="193">
        <v>6</v>
      </c>
      <c r="E61" s="202" t="s">
        <v>531</v>
      </c>
      <c r="F61" s="193"/>
      <c r="G61" s="202"/>
    </row>
    <row r="62" spans="1:7">
      <c r="A62" s="175"/>
      <c r="B62" s="152"/>
      <c r="C62" s="172" t="s">
        <v>545</v>
      </c>
      <c r="D62" s="167">
        <v>18</v>
      </c>
      <c r="E62" s="173" t="s">
        <v>531</v>
      </c>
      <c r="F62" s="167"/>
      <c r="G62" s="173" t="s">
        <v>563</v>
      </c>
    </row>
    <row r="63" spans="1:7">
      <c r="A63" s="175"/>
      <c r="B63" s="152"/>
      <c r="C63" s="172" t="s">
        <v>420</v>
      </c>
      <c r="D63" s="167">
        <v>20</v>
      </c>
      <c r="E63" s="173" t="s">
        <v>531</v>
      </c>
      <c r="F63" s="167" t="s">
        <v>611</v>
      </c>
      <c r="G63" s="173" t="s">
        <v>563</v>
      </c>
    </row>
    <row r="64" spans="1:7">
      <c r="A64" s="195"/>
      <c r="B64" s="197" t="s">
        <v>400</v>
      </c>
      <c r="C64" s="207" t="s">
        <v>398</v>
      </c>
      <c r="D64" s="193">
        <v>28</v>
      </c>
      <c r="E64" s="202" t="s">
        <v>531</v>
      </c>
      <c r="F64" s="193"/>
      <c r="G64" s="202"/>
    </row>
    <row r="65" spans="1:7">
      <c r="A65" s="186" t="s">
        <v>433</v>
      </c>
      <c r="B65" s="187"/>
      <c r="C65" s="188" t="s">
        <v>547</v>
      </c>
      <c r="D65" s="155">
        <v>17</v>
      </c>
      <c r="E65" s="189" t="s">
        <v>531</v>
      </c>
      <c r="F65" s="155" t="s">
        <v>611</v>
      </c>
      <c r="G65" s="189" t="s">
        <v>563</v>
      </c>
    </row>
  </sheetData>
  <mergeCells count="1">
    <mergeCell ref="A2:B2"/>
  </mergeCells>
  <phoneticPr fontId="6"/>
  <dataValidations count="1">
    <dataValidation type="list" allowBlank="1" showInputMessage="1" showErrorMessage="1" sqref="F3:F65" xr:uid="{B41410D5-2D99-4D36-976E-3848E9949BA6}">
      <formula1>$K$11:$K$14</formula1>
    </dataValidation>
  </dataValidations>
  <pageMargins left="0.25" right="0.25" top="0.75" bottom="0.75" header="0.3" footer="0.3"/>
  <pageSetup paperSize="9" scale="7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4F3D0-5AE5-4BA0-BDDF-C7546A5A7E66}">
  <sheetPr>
    <pageSetUpPr fitToPage="1"/>
  </sheetPr>
  <dimension ref="A1:K65"/>
  <sheetViews>
    <sheetView showGridLines="0" workbookViewId="0">
      <selection activeCell="I12" sqref="I12"/>
    </sheetView>
  </sheetViews>
  <sheetFormatPr defaultColWidth="9" defaultRowHeight="15.75"/>
  <cols>
    <col min="1" max="1" width="21.25" style="132" customWidth="1"/>
    <col min="2" max="2" width="6.625" style="132" customWidth="1"/>
    <col min="3" max="3" width="13.5" style="132" customWidth="1"/>
    <col min="4" max="4" width="5.5" style="132" customWidth="1"/>
    <col min="5" max="5" width="10.875" style="150" customWidth="1"/>
    <col min="6" max="6" width="10.875" style="132" customWidth="1"/>
    <col min="7" max="7" width="0" style="132" hidden="1" customWidth="1"/>
    <col min="8" max="10" width="9" style="132"/>
    <col min="11" max="11" width="0" style="132" hidden="1" customWidth="1"/>
    <col min="12" max="16384" width="9" style="132"/>
  </cols>
  <sheetData>
    <row r="1" spans="1:11">
      <c r="A1" s="132" t="s">
        <v>580</v>
      </c>
      <c r="F1" s="214" t="s">
        <v>581</v>
      </c>
    </row>
    <row r="2" spans="1:11" ht="28.5" customHeight="1">
      <c r="A2" s="504" t="s">
        <v>517</v>
      </c>
      <c r="B2" s="505"/>
      <c r="C2" s="155" t="s">
        <v>111</v>
      </c>
      <c r="D2" s="155" t="s">
        <v>437</v>
      </c>
      <c r="E2" s="156" t="s">
        <v>518</v>
      </c>
      <c r="F2" s="208" t="s">
        <v>112</v>
      </c>
      <c r="G2" s="208" t="s">
        <v>562</v>
      </c>
      <c r="J2" s="209" t="s">
        <v>112</v>
      </c>
      <c r="K2" s="209" t="s">
        <v>562</v>
      </c>
    </row>
    <row r="3" spans="1:11">
      <c r="A3" s="134" t="s">
        <v>363</v>
      </c>
      <c r="B3" s="135"/>
      <c r="C3" s="158" t="s">
        <v>364</v>
      </c>
      <c r="D3" s="159">
        <v>20</v>
      </c>
      <c r="E3" s="160" t="s">
        <v>529</v>
      </c>
      <c r="F3" s="159" t="s">
        <v>563</v>
      </c>
      <c r="G3" s="160" t="s">
        <v>563</v>
      </c>
      <c r="I3" s="210" t="s">
        <v>565</v>
      </c>
      <c r="J3" s="210">
        <f>COUNTIF(F3:F65,"○")</f>
        <v>22</v>
      </c>
      <c r="K3" s="210">
        <f>COUNTIF(G3:G65,"○")</f>
        <v>17</v>
      </c>
    </row>
    <row r="4" spans="1:11">
      <c r="A4" s="215" t="s">
        <v>368</v>
      </c>
      <c r="B4" s="216"/>
      <c r="C4" s="217" t="s">
        <v>369</v>
      </c>
      <c r="D4" s="218">
        <v>21</v>
      </c>
      <c r="E4" s="219" t="s">
        <v>519</v>
      </c>
      <c r="F4" s="218" t="s">
        <v>563</v>
      </c>
      <c r="G4" s="160" t="s">
        <v>563</v>
      </c>
      <c r="I4" s="210" t="s">
        <v>566</v>
      </c>
      <c r="J4" s="210">
        <v>2</v>
      </c>
      <c r="K4" s="210">
        <v>5</v>
      </c>
    </row>
    <row r="5" spans="1:11">
      <c r="A5" s="139" t="s">
        <v>371</v>
      </c>
      <c r="B5" s="140"/>
      <c r="C5" s="141" t="s">
        <v>373</v>
      </c>
      <c r="D5" s="169">
        <v>27</v>
      </c>
      <c r="E5" s="170" t="s">
        <v>519</v>
      </c>
      <c r="F5" s="169" t="s">
        <v>563</v>
      </c>
      <c r="G5" s="170" t="s">
        <v>117</v>
      </c>
      <c r="I5" s="213" t="s">
        <v>567</v>
      </c>
      <c r="J5" s="213">
        <f>J3+J4</f>
        <v>24</v>
      </c>
      <c r="K5" s="213">
        <f>K3+K4</f>
        <v>22</v>
      </c>
    </row>
    <row r="6" spans="1:11">
      <c r="A6" s="190" t="s">
        <v>375</v>
      </c>
      <c r="B6" s="191" t="s">
        <v>376</v>
      </c>
      <c r="C6" s="192" t="s">
        <v>377</v>
      </c>
      <c r="D6" s="193">
        <v>2</v>
      </c>
      <c r="E6" s="194" t="s">
        <v>521</v>
      </c>
      <c r="F6" s="193"/>
      <c r="G6" s="194"/>
    </row>
    <row r="7" spans="1:11">
      <c r="A7" s="138"/>
      <c r="B7" s="142"/>
      <c r="C7" s="172" t="s">
        <v>379</v>
      </c>
      <c r="D7" s="167">
        <v>29</v>
      </c>
      <c r="E7" s="174" t="s">
        <v>521</v>
      </c>
      <c r="F7" s="167" t="s">
        <v>563</v>
      </c>
      <c r="G7" s="174"/>
      <c r="I7" s="132" t="s">
        <v>579</v>
      </c>
    </row>
    <row r="8" spans="1:11">
      <c r="A8" s="136" t="s">
        <v>381</v>
      </c>
      <c r="B8" s="137"/>
      <c r="C8" s="158" t="s">
        <v>382</v>
      </c>
      <c r="D8" s="159">
        <v>1</v>
      </c>
      <c r="E8" s="160" t="s">
        <v>521</v>
      </c>
      <c r="F8" s="159" t="s">
        <v>563</v>
      </c>
      <c r="G8" s="160" t="s">
        <v>564</v>
      </c>
      <c r="I8" s="132" t="s">
        <v>585</v>
      </c>
    </row>
    <row r="9" spans="1:11">
      <c r="A9" s="138"/>
      <c r="B9" s="142"/>
      <c r="C9" s="172" t="s">
        <v>384</v>
      </c>
      <c r="D9" s="167">
        <v>2</v>
      </c>
      <c r="E9" s="174" t="s">
        <v>521</v>
      </c>
      <c r="F9" s="167" t="s">
        <v>563</v>
      </c>
      <c r="G9" s="174" t="s">
        <v>563</v>
      </c>
      <c r="I9" s="132" t="s">
        <v>586</v>
      </c>
    </row>
    <row r="10" spans="1:11">
      <c r="A10" s="139"/>
      <c r="B10" s="146"/>
      <c r="C10" s="177" t="s">
        <v>386</v>
      </c>
      <c r="D10" s="169">
        <v>9</v>
      </c>
      <c r="E10" s="170" t="s">
        <v>521</v>
      </c>
      <c r="F10" s="169" t="s">
        <v>563</v>
      </c>
      <c r="G10" s="170" t="s">
        <v>563</v>
      </c>
      <c r="I10" s="132" t="s">
        <v>587</v>
      </c>
    </row>
    <row r="11" spans="1:11">
      <c r="A11" s="215" t="s">
        <v>388</v>
      </c>
      <c r="B11" s="216"/>
      <c r="C11" s="217" t="s">
        <v>389</v>
      </c>
      <c r="D11" s="218">
        <v>12</v>
      </c>
      <c r="E11" s="219" t="s">
        <v>529</v>
      </c>
      <c r="F11" s="218" t="s">
        <v>563</v>
      </c>
      <c r="G11" s="174" t="s">
        <v>563</v>
      </c>
      <c r="I11" s="132" t="s">
        <v>588</v>
      </c>
    </row>
    <row r="12" spans="1:11">
      <c r="A12" s="138" t="s">
        <v>390</v>
      </c>
      <c r="B12" s="142"/>
      <c r="C12" s="172" t="s">
        <v>391</v>
      </c>
      <c r="D12" s="167">
        <v>21</v>
      </c>
      <c r="E12" s="174" t="s">
        <v>529</v>
      </c>
      <c r="F12" s="167" t="s">
        <v>564</v>
      </c>
      <c r="G12" s="174" t="s">
        <v>563</v>
      </c>
    </row>
    <row r="13" spans="1:11">
      <c r="A13" s="138"/>
      <c r="B13" s="145"/>
      <c r="C13" s="172" t="s">
        <v>394</v>
      </c>
      <c r="D13" s="167">
        <v>23</v>
      </c>
      <c r="E13" s="174" t="s">
        <v>529</v>
      </c>
      <c r="F13" s="167" t="s">
        <v>563</v>
      </c>
      <c r="G13" s="174" t="s">
        <v>564</v>
      </c>
    </row>
    <row r="14" spans="1:11">
      <c r="A14" s="143"/>
      <c r="B14" s="144"/>
      <c r="C14" s="172" t="s">
        <v>532</v>
      </c>
      <c r="D14" s="167">
        <v>23</v>
      </c>
      <c r="E14" s="174" t="s">
        <v>531</v>
      </c>
      <c r="F14" s="167" t="s">
        <v>563</v>
      </c>
      <c r="G14" s="174" t="s">
        <v>564</v>
      </c>
    </row>
    <row r="15" spans="1:11">
      <c r="A15" s="220"/>
      <c r="B15" s="221"/>
      <c r="C15" s="222" t="s">
        <v>399</v>
      </c>
      <c r="D15" s="223">
        <v>25</v>
      </c>
      <c r="E15" s="224" t="s">
        <v>521</v>
      </c>
      <c r="F15" s="223" t="s">
        <v>563</v>
      </c>
      <c r="G15" s="174" t="s">
        <v>563</v>
      </c>
    </row>
    <row r="16" spans="1:11">
      <c r="A16" s="181" t="s">
        <v>401</v>
      </c>
      <c r="B16" s="147"/>
      <c r="C16" s="149" t="s">
        <v>533</v>
      </c>
      <c r="D16" s="167">
        <v>13</v>
      </c>
      <c r="E16" s="174" t="s">
        <v>531</v>
      </c>
      <c r="F16" s="167" t="s">
        <v>563</v>
      </c>
      <c r="G16" s="174" t="s">
        <v>563</v>
      </c>
    </row>
    <row r="17" spans="1:7">
      <c r="A17" s="138"/>
      <c r="B17" s="142"/>
      <c r="C17" s="172" t="s">
        <v>535</v>
      </c>
      <c r="D17" s="167">
        <v>22</v>
      </c>
      <c r="E17" s="174" t="s">
        <v>531</v>
      </c>
      <c r="F17" s="167" t="s">
        <v>564</v>
      </c>
      <c r="G17" s="174" t="s">
        <v>563</v>
      </c>
    </row>
    <row r="18" spans="1:7">
      <c r="A18" s="138"/>
      <c r="B18" s="142"/>
      <c r="C18" s="149" t="s">
        <v>404</v>
      </c>
      <c r="D18" s="167">
        <v>24</v>
      </c>
      <c r="E18" s="174" t="s">
        <v>529</v>
      </c>
      <c r="F18" s="167"/>
      <c r="G18" s="174"/>
    </row>
    <row r="19" spans="1:7">
      <c r="A19" s="138"/>
      <c r="B19" s="142"/>
      <c r="C19" s="148" t="s">
        <v>407</v>
      </c>
      <c r="D19" s="167">
        <v>26</v>
      </c>
      <c r="E19" s="174" t="s">
        <v>519</v>
      </c>
      <c r="F19" s="167" t="s">
        <v>563</v>
      </c>
      <c r="G19" s="174"/>
    </row>
    <row r="20" spans="1:7">
      <c r="A20" s="138"/>
      <c r="B20" s="142"/>
      <c r="C20" s="172" t="s">
        <v>410</v>
      </c>
      <c r="D20" s="167">
        <v>36</v>
      </c>
      <c r="E20" s="174" t="s">
        <v>529</v>
      </c>
      <c r="F20" s="167"/>
      <c r="G20" s="174"/>
    </row>
    <row r="21" spans="1:7">
      <c r="A21" s="139"/>
      <c r="B21" s="146"/>
      <c r="C21" s="177" t="s">
        <v>412</v>
      </c>
      <c r="D21" s="169">
        <v>51</v>
      </c>
      <c r="E21" s="170" t="s">
        <v>529</v>
      </c>
      <c r="F21" s="169"/>
      <c r="G21" s="170"/>
    </row>
    <row r="22" spans="1:7">
      <c r="A22" s="215" t="s">
        <v>522</v>
      </c>
      <c r="B22" s="216"/>
      <c r="C22" s="217" t="s">
        <v>413</v>
      </c>
      <c r="D22" s="218">
        <v>18</v>
      </c>
      <c r="E22" s="219" t="s">
        <v>529</v>
      </c>
      <c r="F22" s="218" t="s">
        <v>563</v>
      </c>
      <c r="G22" s="174" t="s">
        <v>564</v>
      </c>
    </row>
    <row r="23" spans="1:7">
      <c r="A23" s="138" t="s">
        <v>523</v>
      </c>
      <c r="B23" s="144"/>
      <c r="C23" s="172" t="s">
        <v>419</v>
      </c>
      <c r="D23" s="167">
        <v>19</v>
      </c>
      <c r="E23" s="174" t="s">
        <v>520</v>
      </c>
      <c r="F23" s="167" t="s">
        <v>582</v>
      </c>
      <c r="G23" s="174"/>
    </row>
    <row r="24" spans="1:7">
      <c r="A24" s="225"/>
      <c r="B24" s="226"/>
      <c r="C24" s="227" t="s">
        <v>416</v>
      </c>
      <c r="D24" s="223">
        <v>34</v>
      </c>
      <c r="E24" s="224" t="s">
        <v>519</v>
      </c>
      <c r="F24" s="223" t="s">
        <v>564</v>
      </c>
      <c r="G24" s="174" t="s">
        <v>564</v>
      </c>
    </row>
    <row r="25" spans="1:7">
      <c r="A25" s="138" t="s">
        <v>540</v>
      </c>
      <c r="B25" s="142"/>
      <c r="C25" s="172" t="s">
        <v>415</v>
      </c>
      <c r="D25" s="167">
        <v>17</v>
      </c>
      <c r="E25" s="174" t="s">
        <v>520</v>
      </c>
      <c r="F25" s="167"/>
      <c r="G25" s="174" t="s">
        <v>563</v>
      </c>
    </row>
    <row r="26" spans="1:7">
      <c r="A26" s="138"/>
      <c r="B26" s="142"/>
      <c r="C26" s="172" t="s">
        <v>380</v>
      </c>
      <c r="D26" s="167">
        <v>34</v>
      </c>
      <c r="E26" s="174" t="s">
        <v>531</v>
      </c>
      <c r="F26" s="167"/>
      <c r="G26" s="174"/>
    </row>
    <row r="27" spans="1:7">
      <c r="A27" s="215" t="s">
        <v>524</v>
      </c>
      <c r="B27" s="216"/>
      <c r="C27" s="217" t="s">
        <v>541</v>
      </c>
      <c r="D27" s="218">
        <v>12</v>
      </c>
      <c r="E27" s="219" t="s">
        <v>531</v>
      </c>
      <c r="F27" s="218" t="s">
        <v>563</v>
      </c>
      <c r="G27" s="160" t="s">
        <v>563</v>
      </c>
    </row>
    <row r="28" spans="1:7">
      <c r="A28" s="228" t="s">
        <v>525</v>
      </c>
      <c r="B28" s="229"/>
      <c r="C28" s="230" t="s">
        <v>423</v>
      </c>
      <c r="D28" s="231">
        <v>39</v>
      </c>
      <c r="E28" s="232" t="s">
        <v>529</v>
      </c>
      <c r="F28" s="231"/>
      <c r="G28" s="174"/>
    </row>
    <row r="29" spans="1:7">
      <c r="A29" s="233" t="s">
        <v>526</v>
      </c>
      <c r="B29" s="234" t="s">
        <v>400</v>
      </c>
      <c r="C29" s="235" t="s">
        <v>543</v>
      </c>
      <c r="D29" s="236">
        <v>29</v>
      </c>
      <c r="E29" s="237" t="s">
        <v>531</v>
      </c>
      <c r="F29" s="236"/>
      <c r="G29" s="194"/>
    </row>
    <row r="30" spans="1:7">
      <c r="A30" s="138" t="s">
        <v>365</v>
      </c>
      <c r="B30" s="142"/>
      <c r="C30" s="172" t="s">
        <v>427</v>
      </c>
      <c r="D30" s="167">
        <v>4</v>
      </c>
      <c r="E30" s="174" t="s">
        <v>529</v>
      </c>
      <c r="F30" s="167"/>
      <c r="G30" s="174"/>
    </row>
    <row r="31" spans="1:7">
      <c r="A31" s="138"/>
      <c r="B31" s="142"/>
      <c r="C31" s="172" t="s">
        <v>428</v>
      </c>
      <c r="D31" s="167">
        <v>5</v>
      </c>
      <c r="E31" s="174" t="s">
        <v>529</v>
      </c>
      <c r="F31" s="167"/>
      <c r="G31" s="174"/>
    </row>
    <row r="32" spans="1:7">
      <c r="A32" s="138"/>
      <c r="B32" s="142"/>
      <c r="C32" s="172" t="s">
        <v>429</v>
      </c>
      <c r="D32" s="167">
        <v>6</v>
      </c>
      <c r="E32" s="174" t="s">
        <v>529</v>
      </c>
      <c r="F32" s="167"/>
      <c r="G32" s="174"/>
    </row>
    <row r="33" spans="1:7">
      <c r="A33" s="138"/>
      <c r="B33" s="142"/>
      <c r="C33" s="172" t="s">
        <v>546</v>
      </c>
      <c r="D33" s="167">
        <v>11</v>
      </c>
      <c r="E33" s="174" t="s">
        <v>531</v>
      </c>
      <c r="F33" s="167"/>
      <c r="G33" s="174"/>
    </row>
    <row r="34" spans="1:7">
      <c r="A34" s="138"/>
      <c r="B34" s="142"/>
      <c r="C34" s="172" t="s">
        <v>431</v>
      </c>
      <c r="D34" s="167">
        <v>14</v>
      </c>
      <c r="E34" s="174" t="s">
        <v>529</v>
      </c>
      <c r="F34" s="167"/>
      <c r="G34" s="170"/>
    </row>
    <row r="35" spans="1:7">
      <c r="A35" s="165"/>
      <c r="B35" s="152"/>
      <c r="C35" s="166" t="s">
        <v>432</v>
      </c>
      <c r="D35" s="167">
        <v>18</v>
      </c>
      <c r="E35" s="168" t="s">
        <v>519</v>
      </c>
      <c r="F35" s="167"/>
      <c r="G35" s="164"/>
    </row>
    <row r="36" spans="1:7">
      <c r="A36" s="196"/>
      <c r="B36" s="197" t="s">
        <v>400</v>
      </c>
      <c r="C36" s="198" t="s">
        <v>430</v>
      </c>
      <c r="D36" s="193">
        <v>18</v>
      </c>
      <c r="E36" s="199" t="s">
        <v>519</v>
      </c>
      <c r="F36" s="193"/>
      <c r="G36" s="199"/>
    </row>
    <row r="37" spans="1:7">
      <c r="A37" s="171"/>
      <c r="B37" s="152"/>
      <c r="C37" s="172" t="s">
        <v>366</v>
      </c>
      <c r="D37" s="167">
        <v>19</v>
      </c>
      <c r="E37" s="173" t="s">
        <v>521</v>
      </c>
      <c r="F37" s="167"/>
      <c r="G37" s="173"/>
    </row>
    <row r="38" spans="1:7">
      <c r="A38" s="171"/>
      <c r="B38" s="152"/>
      <c r="C38" s="172" t="s">
        <v>370</v>
      </c>
      <c r="D38" s="167">
        <v>30</v>
      </c>
      <c r="E38" s="173" t="s">
        <v>529</v>
      </c>
      <c r="F38" s="167"/>
      <c r="G38" s="173"/>
    </row>
    <row r="39" spans="1:7">
      <c r="A39" s="171"/>
      <c r="B39" s="152"/>
      <c r="C39" s="172" t="s">
        <v>374</v>
      </c>
      <c r="D39" s="167">
        <v>30</v>
      </c>
      <c r="E39" s="173" t="s">
        <v>529</v>
      </c>
      <c r="F39" s="167"/>
      <c r="G39" s="173"/>
    </row>
    <row r="40" spans="1:7">
      <c r="A40" s="171"/>
      <c r="B40" s="152"/>
      <c r="C40" s="172" t="s">
        <v>378</v>
      </c>
      <c r="D40" s="167">
        <v>34</v>
      </c>
      <c r="E40" s="173" t="s">
        <v>521</v>
      </c>
      <c r="F40" s="167"/>
      <c r="G40" s="173"/>
    </row>
    <row r="41" spans="1:7">
      <c r="A41" s="200"/>
      <c r="B41" s="201" t="s">
        <v>400</v>
      </c>
      <c r="C41" s="192" t="s">
        <v>380</v>
      </c>
      <c r="D41" s="193">
        <v>34</v>
      </c>
      <c r="E41" s="202" t="s">
        <v>529</v>
      </c>
      <c r="F41" s="193"/>
      <c r="G41" s="202"/>
    </row>
    <row r="42" spans="1:7">
      <c r="A42" s="171"/>
      <c r="B42" s="152"/>
      <c r="C42" s="172" t="s">
        <v>383</v>
      </c>
      <c r="D42" s="167">
        <v>34</v>
      </c>
      <c r="E42" s="173" t="s">
        <v>529</v>
      </c>
      <c r="F42" s="167"/>
      <c r="G42" s="173"/>
    </row>
    <row r="43" spans="1:7">
      <c r="A43" s="171"/>
      <c r="B43" s="152"/>
      <c r="C43" s="172" t="s">
        <v>385</v>
      </c>
      <c r="D43" s="167">
        <v>34</v>
      </c>
      <c r="E43" s="173" t="s">
        <v>529</v>
      </c>
      <c r="F43" s="167"/>
      <c r="G43" s="173"/>
    </row>
    <row r="44" spans="1:7">
      <c r="A44" s="171"/>
      <c r="B44" s="152"/>
      <c r="C44" s="172" t="s">
        <v>387</v>
      </c>
      <c r="D44" s="167">
        <v>41</v>
      </c>
      <c r="E44" s="173" t="s">
        <v>529</v>
      </c>
      <c r="F44" s="167"/>
      <c r="G44" s="173"/>
    </row>
    <row r="45" spans="1:7">
      <c r="A45" s="178"/>
      <c r="B45" s="179"/>
      <c r="C45" s="177" t="s">
        <v>530</v>
      </c>
      <c r="D45" s="169">
        <v>54</v>
      </c>
      <c r="E45" s="173" t="s">
        <v>531</v>
      </c>
      <c r="F45" s="169"/>
      <c r="G45" s="173"/>
    </row>
    <row r="46" spans="1:7">
      <c r="A46" s="238" t="s">
        <v>392</v>
      </c>
      <c r="B46" s="239"/>
      <c r="C46" s="217" t="s">
        <v>393</v>
      </c>
      <c r="D46" s="218">
        <v>20</v>
      </c>
      <c r="E46" s="240" t="s">
        <v>529</v>
      </c>
      <c r="F46" s="218" t="s">
        <v>563</v>
      </c>
      <c r="G46" s="180" t="s">
        <v>563</v>
      </c>
    </row>
    <row r="47" spans="1:7">
      <c r="A47" s="241" t="s">
        <v>395</v>
      </c>
      <c r="B47" s="242" t="s">
        <v>400</v>
      </c>
      <c r="C47" s="235" t="s">
        <v>396</v>
      </c>
      <c r="D47" s="236">
        <v>20</v>
      </c>
      <c r="E47" s="243" t="s">
        <v>529</v>
      </c>
      <c r="F47" s="236"/>
      <c r="G47" s="202"/>
    </row>
    <row r="48" spans="1:7">
      <c r="A48" s="178" t="s">
        <v>397</v>
      </c>
      <c r="B48" s="179"/>
      <c r="C48" s="183" t="s">
        <v>398</v>
      </c>
      <c r="D48" s="169">
        <v>28</v>
      </c>
      <c r="E48" s="184" t="s">
        <v>534</v>
      </c>
      <c r="F48" s="169"/>
      <c r="G48" s="184" t="s">
        <v>563</v>
      </c>
    </row>
    <row r="49" spans="1:7">
      <c r="A49" s="238" t="s">
        <v>402</v>
      </c>
      <c r="B49" s="239"/>
      <c r="C49" s="217" t="s">
        <v>396</v>
      </c>
      <c r="D49" s="218">
        <v>20</v>
      </c>
      <c r="E49" s="240" t="s">
        <v>531</v>
      </c>
      <c r="F49" s="218" t="s">
        <v>563</v>
      </c>
      <c r="G49" s="173" t="s">
        <v>563</v>
      </c>
    </row>
    <row r="50" spans="1:7">
      <c r="A50" s="171" t="s">
        <v>405</v>
      </c>
      <c r="B50" s="176"/>
      <c r="C50" s="172" t="s">
        <v>536</v>
      </c>
      <c r="D50" s="167">
        <v>3</v>
      </c>
      <c r="E50" s="173" t="s">
        <v>531</v>
      </c>
      <c r="F50" s="167"/>
      <c r="G50" s="173"/>
    </row>
    <row r="51" spans="1:7">
      <c r="A51" s="195"/>
      <c r="B51" s="197" t="s">
        <v>411</v>
      </c>
      <c r="C51" s="192" t="s">
        <v>537</v>
      </c>
      <c r="D51" s="193">
        <v>9</v>
      </c>
      <c r="E51" s="202" t="s">
        <v>531</v>
      </c>
      <c r="F51" s="193"/>
      <c r="G51" s="202"/>
    </row>
    <row r="52" spans="1:7">
      <c r="A52" s="244"/>
      <c r="B52" s="245"/>
      <c r="C52" s="227" t="s">
        <v>409</v>
      </c>
      <c r="D52" s="223">
        <v>23</v>
      </c>
      <c r="E52" s="246" t="s">
        <v>519</v>
      </c>
      <c r="F52" s="223" t="s">
        <v>563</v>
      </c>
      <c r="G52" s="173" t="s">
        <v>564</v>
      </c>
    </row>
    <row r="53" spans="1:7">
      <c r="A53" s="195" t="s">
        <v>414</v>
      </c>
      <c r="B53" s="197" t="s">
        <v>400</v>
      </c>
      <c r="C53" s="192" t="s">
        <v>538</v>
      </c>
      <c r="D53" s="193">
        <v>20</v>
      </c>
      <c r="E53" s="202" t="s">
        <v>531</v>
      </c>
      <c r="F53" s="193"/>
      <c r="G53" s="202"/>
    </row>
    <row r="54" spans="1:7">
      <c r="A54" s="195"/>
      <c r="B54" s="197" t="s">
        <v>400</v>
      </c>
      <c r="C54" s="192" t="s">
        <v>403</v>
      </c>
      <c r="D54" s="193">
        <v>21</v>
      </c>
      <c r="E54" s="202" t="s">
        <v>531</v>
      </c>
      <c r="F54" s="193"/>
      <c r="G54" s="202"/>
    </row>
    <row r="55" spans="1:7">
      <c r="A55" s="203"/>
      <c r="B55" s="204" t="s">
        <v>400</v>
      </c>
      <c r="C55" s="205" t="s">
        <v>539</v>
      </c>
      <c r="D55" s="206">
        <v>34</v>
      </c>
      <c r="E55" s="202" t="s">
        <v>521</v>
      </c>
      <c r="F55" s="206"/>
      <c r="G55" s="202"/>
    </row>
    <row r="56" spans="1:7">
      <c r="A56" s="238" t="s">
        <v>417</v>
      </c>
      <c r="B56" s="239"/>
      <c r="C56" s="217" t="s">
        <v>418</v>
      </c>
      <c r="D56" s="218">
        <v>17</v>
      </c>
      <c r="E56" s="240" t="s">
        <v>521</v>
      </c>
      <c r="F56" s="218" t="s">
        <v>563</v>
      </c>
      <c r="G56" s="180" t="s">
        <v>564</v>
      </c>
    </row>
    <row r="57" spans="1:7">
      <c r="A57" s="171" t="s">
        <v>421</v>
      </c>
      <c r="B57" s="176"/>
      <c r="C57" s="172" t="s">
        <v>425</v>
      </c>
      <c r="D57" s="167">
        <v>13</v>
      </c>
      <c r="E57" s="173" t="s">
        <v>519</v>
      </c>
      <c r="F57" s="167"/>
      <c r="G57" s="173"/>
    </row>
    <row r="58" spans="1:7">
      <c r="A58" s="175"/>
      <c r="B58" s="176"/>
      <c r="C58" s="172" t="s">
        <v>422</v>
      </c>
      <c r="D58" s="167">
        <v>17</v>
      </c>
      <c r="E58" s="173" t="s">
        <v>520</v>
      </c>
      <c r="F58" s="167"/>
      <c r="G58" s="173"/>
    </row>
    <row r="59" spans="1:7">
      <c r="A59" s="171"/>
      <c r="B59" s="176"/>
      <c r="C59" s="172" t="s">
        <v>426</v>
      </c>
      <c r="D59" s="167">
        <v>46</v>
      </c>
      <c r="E59" s="173" t="s">
        <v>529</v>
      </c>
      <c r="F59" s="167"/>
      <c r="G59" s="173"/>
    </row>
    <row r="60" spans="1:7">
      <c r="A60" s="195"/>
      <c r="B60" s="197" t="s">
        <v>411</v>
      </c>
      <c r="C60" s="192" t="s">
        <v>542</v>
      </c>
      <c r="D60" s="193">
        <v>1</v>
      </c>
      <c r="E60" s="202" t="s">
        <v>531</v>
      </c>
      <c r="F60" s="193"/>
      <c r="G60" s="202"/>
    </row>
    <row r="61" spans="1:7">
      <c r="A61" s="195"/>
      <c r="B61" s="197" t="s">
        <v>400</v>
      </c>
      <c r="C61" s="192" t="s">
        <v>544</v>
      </c>
      <c r="D61" s="193">
        <v>6</v>
      </c>
      <c r="E61" s="202" t="s">
        <v>531</v>
      </c>
      <c r="F61" s="193"/>
      <c r="G61" s="202"/>
    </row>
    <row r="62" spans="1:7">
      <c r="A62" s="175"/>
      <c r="B62" s="152"/>
      <c r="C62" s="172" t="s">
        <v>545</v>
      </c>
      <c r="D62" s="167">
        <v>18</v>
      </c>
      <c r="E62" s="173" t="s">
        <v>531</v>
      </c>
      <c r="F62" s="167" t="s">
        <v>563</v>
      </c>
      <c r="G62" s="173" t="s">
        <v>563</v>
      </c>
    </row>
    <row r="63" spans="1:7">
      <c r="A63" s="175"/>
      <c r="B63" s="152"/>
      <c r="C63" s="172" t="s">
        <v>420</v>
      </c>
      <c r="D63" s="167">
        <v>20</v>
      </c>
      <c r="E63" s="173" t="s">
        <v>531</v>
      </c>
      <c r="F63" s="167" t="s">
        <v>563</v>
      </c>
      <c r="G63" s="173" t="s">
        <v>563</v>
      </c>
    </row>
    <row r="64" spans="1:7">
      <c r="A64" s="195"/>
      <c r="B64" s="197" t="s">
        <v>400</v>
      </c>
      <c r="C64" s="207" t="s">
        <v>398</v>
      </c>
      <c r="D64" s="193">
        <v>28</v>
      </c>
      <c r="E64" s="202" t="s">
        <v>531</v>
      </c>
      <c r="F64" s="193"/>
      <c r="G64" s="202"/>
    </row>
    <row r="65" spans="1:7">
      <c r="A65" s="186" t="s">
        <v>433</v>
      </c>
      <c r="B65" s="187"/>
      <c r="C65" s="188" t="s">
        <v>547</v>
      </c>
      <c r="D65" s="155">
        <v>17</v>
      </c>
      <c r="E65" s="189" t="s">
        <v>531</v>
      </c>
      <c r="F65" s="155" t="s">
        <v>563</v>
      </c>
      <c r="G65" s="189" t="s">
        <v>563</v>
      </c>
    </row>
  </sheetData>
  <mergeCells count="1">
    <mergeCell ref="A2:B2"/>
  </mergeCells>
  <phoneticPr fontId="6"/>
  <pageMargins left="0.25" right="0.25" top="0.75" bottom="0.75" header="0.3" footer="0.3"/>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18496-C10E-411E-9C6C-C06E3C4F4AB8}">
  <sheetPr>
    <pageSetUpPr fitToPage="1"/>
  </sheetPr>
  <dimension ref="A1:K63"/>
  <sheetViews>
    <sheetView showGridLines="0" workbookViewId="0">
      <pane xSplit="4" ySplit="2" topLeftCell="E3" activePane="bottomRight" state="frozen"/>
      <selection pane="topRight" activeCell="D1" sqref="D1"/>
      <selection pane="bottomLeft" activeCell="A3" sqref="A3"/>
      <selection pane="bottomRight" activeCell="N46" sqref="N46"/>
    </sheetView>
  </sheetViews>
  <sheetFormatPr defaultColWidth="9" defaultRowHeight="15.75"/>
  <cols>
    <col min="1" max="1" width="24.5" style="40" customWidth="1"/>
    <col min="2" max="2" width="4.875" style="40" customWidth="1"/>
    <col min="3" max="3" width="18.375" style="40" customWidth="1"/>
    <col min="4" max="4" width="7.125" style="126" customWidth="1"/>
    <col min="5" max="11" width="8.875" style="126" customWidth="1"/>
    <col min="12" max="16384" width="9" style="40"/>
  </cols>
  <sheetData>
    <row r="1" spans="1:11" s="59" customFormat="1" ht="19.5">
      <c r="A1" s="42" t="s">
        <v>434</v>
      </c>
      <c r="B1" s="42"/>
      <c r="D1" s="60"/>
      <c r="E1" s="60"/>
      <c r="F1" s="60"/>
      <c r="G1" s="60"/>
      <c r="H1" s="61"/>
      <c r="I1" s="61" t="s">
        <v>367</v>
      </c>
      <c r="J1" s="60"/>
      <c r="K1" s="62" t="s">
        <v>435</v>
      </c>
    </row>
    <row r="2" spans="1:11" s="68" customFormat="1">
      <c r="A2" s="63" t="s">
        <v>436</v>
      </c>
      <c r="B2" s="64"/>
      <c r="C2" s="65" t="s">
        <v>111</v>
      </c>
      <c r="D2" s="66" t="s">
        <v>437</v>
      </c>
      <c r="E2" s="67" t="s">
        <v>438</v>
      </c>
      <c r="F2" s="67" t="s">
        <v>439</v>
      </c>
      <c r="G2" s="67" t="s">
        <v>440</v>
      </c>
      <c r="H2" s="67" t="s">
        <v>441</v>
      </c>
      <c r="I2" s="67" t="s">
        <v>442</v>
      </c>
      <c r="J2" s="67" t="s">
        <v>443</v>
      </c>
      <c r="K2" s="67" t="s">
        <v>444</v>
      </c>
    </row>
    <row r="3" spans="1:11">
      <c r="A3" s="69" t="s">
        <v>445</v>
      </c>
      <c r="B3" s="70"/>
      <c r="C3" s="71" t="s">
        <v>446</v>
      </c>
      <c r="D3" s="72">
        <v>20</v>
      </c>
      <c r="E3" s="73"/>
      <c r="F3" s="73"/>
      <c r="G3" s="73" t="s">
        <v>447</v>
      </c>
      <c r="H3" s="73">
        <v>1</v>
      </c>
      <c r="I3" s="73">
        <v>2</v>
      </c>
      <c r="J3" s="74">
        <v>3</v>
      </c>
      <c r="K3" s="73"/>
    </row>
    <row r="4" spans="1:11">
      <c r="A4" s="75" t="s">
        <v>448</v>
      </c>
      <c r="B4" s="76"/>
      <c r="C4" s="77" t="s">
        <v>449</v>
      </c>
      <c r="D4" s="78">
        <v>21</v>
      </c>
      <c r="E4" s="79"/>
      <c r="F4" s="79"/>
      <c r="G4" s="79" t="s">
        <v>447</v>
      </c>
      <c r="H4" s="79">
        <v>1</v>
      </c>
      <c r="I4" s="79">
        <v>2</v>
      </c>
      <c r="J4" s="80">
        <v>3</v>
      </c>
      <c r="K4" s="79"/>
    </row>
    <row r="5" spans="1:11">
      <c r="A5" s="81" t="s">
        <v>450</v>
      </c>
      <c r="B5" s="82"/>
      <c r="C5" s="83" t="s">
        <v>372</v>
      </c>
      <c r="D5" s="84">
        <v>27</v>
      </c>
      <c r="E5" s="85"/>
      <c r="F5" s="85"/>
      <c r="G5" s="85" t="s">
        <v>447</v>
      </c>
      <c r="H5" s="85">
        <v>1</v>
      </c>
      <c r="I5" s="85">
        <v>2</v>
      </c>
      <c r="J5" s="86">
        <v>3</v>
      </c>
      <c r="K5" s="85"/>
    </row>
    <row r="6" spans="1:11">
      <c r="A6" s="75" t="s">
        <v>451</v>
      </c>
      <c r="B6" s="76" t="s">
        <v>452</v>
      </c>
      <c r="C6" s="77" t="s">
        <v>453</v>
      </c>
      <c r="D6" s="78">
        <v>2</v>
      </c>
      <c r="E6" s="79" t="s">
        <v>454</v>
      </c>
      <c r="F6" s="79">
        <v>1</v>
      </c>
      <c r="G6" s="79">
        <v>2</v>
      </c>
      <c r="H6" s="87" t="s">
        <v>454</v>
      </c>
      <c r="I6" s="79">
        <v>1</v>
      </c>
      <c r="J6" s="79">
        <v>2</v>
      </c>
      <c r="K6" s="80">
        <v>3</v>
      </c>
    </row>
    <row r="7" spans="1:11">
      <c r="A7" s="81"/>
      <c r="B7" s="82"/>
      <c r="C7" s="83" t="s">
        <v>455</v>
      </c>
      <c r="D7" s="84">
        <v>29</v>
      </c>
      <c r="E7" s="85" t="s">
        <v>454</v>
      </c>
      <c r="F7" s="85">
        <v>1</v>
      </c>
      <c r="G7" s="85">
        <v>2</v>
      </c>
      <c r="H7" s="88" t="s">
        <v>454</v>
      </c>
      <c r="I7" s="85">
        <v>1</v>
      </c>
      <c r="J7" s="85">
        <v>2</v>
      </c>
      <c r="K7" s="86">
        <v>3</v>
      </c>
    </row>
    <row r="8" spans="1:11">
      <c r="A8" s="89" t="s">
        <v>381</v>
      </c>
      <c r="B8" s="90"/>
      <c r="C8" s="91" t="s">
        <v>382</v>
      </c>
      <c r="D8" s="92">
        <v>1</v>
      </c>
      <c r="E8" s="79"/>
      <c r="F8" s="79"/>
      <c r="G8" s="79"/>
      <c r="H8" s="87" t="s">
        <v>456</v>
      </c>
      <c r="I8" s="79">
        <v>1</v>
      </c>
      <c r="J8" s="79">
        <v>2</v>
      </c>
      <c r="K8" s="80">
        <v>3</v>
      </c>
    </row>
    <row r="9" spans="1:11">
      <c r="A9" s="93"/>
      <c r="B9" s="90"/>
      <c r="C9" s="94" t="s">
        <v>453</v>
      </c>
      <c r="D9" s="95">
        <v>2</v>
      </c>
      <c r="E9" s="96"/>
      <c r="F9" s="96"/>
      <c r="G9" s="96"/>
      <c r="H9" s="97" t="s">
        <v>456</v>
      </c>
      <c r="I9" s="96">
        <v>1</v>
      </c>
      <c r="J9" s="96">
        <v>2</v>
      </c>
      <c r="K9" s="98">
        <v>3</v>
      </c>
    </row>
    <row r="10" spans="1:11">
      <c r="A10" s="99"/>
      <c r="B10" s="100"/>
      <c r="C10" s="101" t="s">
        <v>386</v>
      </c>
      <c r="D10" s="102">
        <v>9</v>
      </c>
      <c r="E10" s="103"/>
      <c r="F10" s="103"/>
      <c r="G10" s="103"/>
      <c r="H10" s="104" t="s">
        <v>456</v>
      </c>
      <c r="I10" s="103">
        <v>1</v>
      </c>
      <c r="J10" s="103">
        <v>2</v>
      </c>
      <c r="K10" s="105">
        <v>3</v>
      </c>
    </row>
    <row r="11" spans="1:11">
      <c r="A11" s="75" t="s">
        <v>457</v>
      </c>
      <c r="B11" s="76"/>
      <c r="C11" s="77" t="s">
        <v>458</v>
      </c>
      <c r="D11" s="78">
        <v>12</v>
      </c>
      <c r="E11" s="79"/>
      <c r="F11" s="79"/>
      <c r="G11" s="79" t="s">
        <v>454</v>
      </c>
      <c r="H11" s="79">
        <v>1</v>
      </c>
      <c r="I11" s="79">
        <v>2</v>
      </c>
      <c r="J11" s="80">
        <v>3</v>
      </c>
      <c r="K11" s="79"/>
    </row>
    <row r="12" spans="1:11">
      <c r="A12" s="106" t="s">
        <v>459</v>
      </c>
      <c r="C12" s="91" t="s">
        <v>460</v>
      </c>
      <c r="D12" s="92">
        <v>21</v>
      </c>
      <c r="E12" s="107"/>
      <c r="F12" s="107"/>
      <c r="G12" s="107" t="s">
        <v>454</v>
      </c>
      <c r="H12" s="107">
        <v>1</v>
      </c>
      <c r="I12" s="107">
        <v>2</v>
      </c>
      <c r="J12" s="108">
        <v>3</v>
      </c>
      <c r="K12" s="107"/>
    </row>
    <row r="13" spans="1:11">
      <c r="A13" s="106"/>
      <c r="C13" s="91" t="s">
        <v>461</v>
      </c>
      <c r="D13" s="92">
        <v>23</v>
      </c>
      <c r="E13" s="107"/>
      <c r="F13" s="107"/>
      <c r="G13" s="107" t="s">
        <v>454</v>
      </c>
      <c r="H13" s="107">
        <v>1</v>
      </c>
      <c r="I13" s="107">
        <v>2</v>
      </c>
      <c r="J13" s="108">
        <v>3</v>
      </c>
      <c r="K13" s="107"/>
    </row>
    <row r="14" spans="1:11">
      <c r="A14" s="106"/>
      <c r="C14" s="91" t="s">
        <v>462</v>
      </c>
      <c r="D14" s="92">
        <v>23</v>
      </c>
      <c r="E14" s="107"/>
      <c r="F14" s="107" t="s">
        <v>447</v>
      </c>
      <c r="G14" s="107">
        <v>1</v>
      </c>
      <c r="H14" s="107">
        <v>2</v>
      </c>
      <c r="I14" s="127">
        <v>3</v>
      </c>
      <c r="J14" s="107"/>
      <c r="K14" s="107"/>
    </row>
    <row r="15" spans="1:11">
      <c r="A15" s="106"/>
      <c r="C15" s="91" t="s">
        <v>463</v>
      </c>
      <c r="D15" s="92">
        <v>25</v>
      </c>
      <c r="E15" s="107"/>
      <c r="F15" s="107"/>
      <c r="G15" s="107" t="s">
        <v>454</v>
      </c>
      <c r="H15" s="107">
        <v>1</v>
      </c>
      <c r="I15" s="107">
        <v>2</v>
      </c>
      <c r="J15" s="108">
        <v>3</v>
      </c>
      <c r="K15" s="107"/>
    </row>
    <row r="16" spans="1:11">
      <c r="A16" s="106" t="s">
        <v>464</v>
      </c>
      <c r="C16" s="91" t="s">
        <v>465</v>
      </c>
      <c r="D16" s="92">
        <v>22</v>
      </c>
      <c r="E16" s="107"/>
      <c r="F16" s="107" t="s">
        <v>454</v>
      </c>
      <c r="G16" s="107">
        <v>1</v>
      </c>
      <c r="H16" s="107">
        <v>2</v>
      </c>
      <c r="I16" s="127">
        <v>3</v>
      </c>
      <c r="J16" s="107"/>
      <c r="K16" s="107"/>
    </row>
    <row r="17" spans="1:11">
      <c r="A17" s="106"/>
      <c r="C17" s="91" t="s">
        <v>466</v>
      </c>
      <c r="D17" s="92">
        <v>24</v>
      </c>
      <c r="E17" s="107"/>
      <c r="F17" s="107"/>
      <c r="G17" s="107" t="s">
        <v>454</v>
      </c>
      <c r="H17" s="107">
        <v>1</v>
      </c>
      <c r="I17" s="107">
        <v>2</v>
      </c>
      <c r="J17" s="108">
        <v>3</v>
      </c>
      <c r="K17" s="107"/>
    </row>
    <row r="18" spans="1:11">
      <c r="A18" s="106"/>
      <c r="C18" s="91" t="s">
        <v>406</v>
      </c>
      <c r="D18" s="92">
        <v>26</v>
      </c>
      <c r="E18" s="107"/>
      <c r="F18" s="107"/>
      <c r="G18" s="107" t="s">
        <v>447</v>
      </c>
      <c r="H18" s="107">
        <v>1</v>
      </c>
      <c r="I18" s="107">
        <v>2</v>
      </c>
      <c r="J18" s="108">
        <v>3</v>
      </c>
      <c r="K18" s="107"/>
    </row>
    <row r="19" spans="1:11">
      <c r="A19" s="106"/>
      <c r="C19" s="91" t="s">
        <v>467</v>
      </c>
      <c r="D19" s="92">
        <v>36</v>
      </c>
      <c r="E19" s="107"/>
      <c r="F19" s="107"/>
      <c r="G19" s="107" t="s">
        <v>454</v>
      </c>
      <c r="H19" s="107">
        <v>1</v>
      </c>
      <c r="I19" s="107">
        <v>2</v>
      </c>
      <c r="J19" s="108">
        <v>3</v>
      </c>
      <c r="K19" s="107"/>
    </row>
    <row r="20" spans="1:11">
      <c r="A20" s="81"/>
      <c r="B20" s="82"/>
      <c r="C20" s="83" t="s">
        <v>468</v>
      </c>
      <c r="D20" s="84">
        <v>51</v>
      </c>
      <c r="E20" s="85"/>
      <c r="F20" s="85"/>
      <c r="G20" s="85" t="s">
        <v>454</v>
      </c>
      <c r="H20" s="85">
        <v>1</v>
      </c>
      <c r="I20" s="85">
        <v>2</v>
      </c>
      <c r="J20" s="86">
        <v>3</v>
      </c>
      <c r="K20" s="85"/>
    </row>
    <row r="21" spans="1:11">
      <c r="A21" s="75" t="s">
        <v>469</v>
      </c>
      <c r="B21" s="76"/>
      <c r="C21" s="77" t="s">
        <v>470</v>
      </c>
      <c r="D21" s="78">
        <v>18</v>
      </c>
      <c r="E21" s="79"/>
      <c r="F21" s="79"/>
      <c r="G21" s="79" t="s">
        <v>454</v>
      </c>
      <c r="H21" s="79">
        <v>1</v>
      </c>
      <c r="I21" s="79">
        <v>2</v>
      </c>
      <c r="J21" s="80">
        <v>3</v>
      </c>
      <c r="K21" s="79"/>
    </row>
    <row r="22" spans="1:11">
      <c r="A22" s="106" t="s">
        <v>471</v>
      </c>
      <c r="C22" s="91" t="s">
        <v>472</v>
      </c>
      <c r="D22" s="92">
        <v>19</v>
      </c>
      <c r="E22" s="107"/>
      <c r="F22" s="107"/>
      <c r="G22" s="107"/>
      <c r="H22" s="107" t="s">
        <v>456</v>
      </c>
      <c r="I22" s="107">
        <v>1</v>
      </c>
      <c r="J22" s="107">
        <v>2</v>
      </c>
      <c r="K22" s="108">
        <v>3</v>
      </c>
    </row>
    <row r="23" spans="1:11">
      <c r="A23" s="106"/>
      <c r="C23" s="91" t="s">
        <v>473</v>
      </c>
      <c r="D23" s="92">
        <v>34</v>
      </c>
      <c r="E23" s="107"/>
      <c r="F23" s="107"/>
      <c r="G23" s="107" t="s">
        <v>454</v>
      </c>
      <c r="H23" s="107">
        <v>1</v>
      </c>
      <c r="I23" s="107">
        <v>2</v>
      </c>
      <c r="J23" s="108">
        <v>3</v>
      </c>
      <c r="K23" s="107"/>
    </row>
    <row r="24" spans="1:11">
      <c r="A24" s="81" t="s">
        <v>474</v>
      </c>
      <c r="B24" s="82"/>
      <c r="C24" s="83" t="s">
        <v>475</v>
      </c>
      <c r="D24" s="84">
        <v>17</v>
      </c>
      <c r="E24" s="85"/>
      <c r="F24" s="85"/>
      <c r="G24" s="85"/>
      <c r="H24" s="85" t="s">
        <v>456</v>
      </c>
      <c r="I24" s="85">
        <v>1</v>
      </c>
      <c r="J24" s="85">
        <v>2</v>
      </c>
      <c r="K24" s="86">
        <v>3</v>
      </c>
    </row>
    <row r="25" spans="1:11">
      <c r="A25" s="75" t="s">
        <v>476</v>
      </c>
      <c r="B25" s="76"/>
      <c r="C25" s="77" t="s">
        <v>477</v>
      </c>
      <c r="D25" s="78">
        <v>12</v>
      </c>
      <c r="E25" s="79"/>
      <c r="F25" s="79" t="s">
        <v>454</v>
      </c>
      <c r="G25" s="79">
        <v>1</v>
      </c>
      <c r="H25" s="79">
        <v>2</v>
      </c>
      <c r="I25" s="128">
        <v>3</v>
      </c>
      <c r="J25" s="79"/>
      <c r="K25" s="79"/>
    </row>
    <row r="26" spans="1:11">
      <c r="A26" s="106" t="s">
        <v>478</v>
      </c>
      <c r="B26" s="109"/>
      <c r="C26" s="91" t="s">
        <v>479</v>
      </c>
      <c r="D26" s="92">
        <v>39</v>
      </c>
      <c r="E26" s="107"/>
      <c r="F26" s="107"/>
      <c r="G26" s="107" t="s">
        <v>454</v>
      </c>
      <c r="H26" s="107">
        <v>1</v>
      </c>
      <c r="I26" s="107">
        <v>2</v>
      </c>
      <c r="J26" s="108">
        <v>3</v>
      </c>
      <c r="K26" s="107"/>
    </row>
    <row r="27" spans="1:11">
      <c r="A27" s="106" t="s">
        <v>480</v>
      </c>
      <c r="B27" s="40" t="s">
        <v>452</v>
      </c>
      <c r="C27" s="91" t="s">
        <v>455</v>
      </c>
      <c r="D27" s="92">
        <v>29</v>
      </c>
      <c r="E27" s="107"/>
      <c r="F27" s="107" t="s">
        <v>454</v>
      </c>
      <c r="G27" s="107">
        <v>1</v>
      </c>
      <c r="H27" s="107">
        <v>2</v>
      </c>
      <c r="I27" s="127">
        <v>3</v>
      </c>
      <c r="J27" s="107"/>
      <c r="K27" s="107"/>
    </row>
    <row r="28" spans="1:11">
      <c r="A28" s="106" t="s">
        <v>481</v>
      </c>
      <c r="C28" s="91" t="s">
        <v>482</v>
      </c>
      <c r="D28" s="92">
        <v>4</v>
      </c>
      <c r="E28" s="107"/>
      <c r="F28" s="107"/>
      <c r="G28" s="107" t="s">
        <v>454</v>
      </c>
      <c r="H28" s="107">
        <v>1</v>
      </c>
      <c r="I28" s="107">
        <v>2</v>
      </c>
      <c r="J28" s="108">
        <v>3</v>
      </c>
      <c r="K28" s="107"/>
    </row>
    <row r="29" spans="1:11">
      <c r="A29" s="106"/>
      <c r="C29" s="91" t="s">
        <v>483</v>
      </c>
      <c r="D29" s="92">
        <v>5</v>
      </c>
      <c r="E29" s="107"/>
      <c r="F29" s="107"/>
      <c r="G29" s="107" t="s">
        <v>454</v>
      </c>
      <c r="H29" s="107">
        <v>1</v>
      </c>
      <c r="I29" s="107">
        <v>2</v>
      </c>
      <c r="J29" s="108">
        <v>3</v>
      </c>
      <c r="K29" s="107"/>
    </row>
    <row r="30" spans="1:11">
      <c r="A30" s="106"/>
      <c r="C30" s="91" t="s">
        <v>484</v>
      </c>
      <c r="D30" s="92">
        <v>6</v>
      </c>
      <c r="E30" s="107"/>
      <c r="F30" s="107"/>
      <c r="G30" s="107" t="s">
        <v>454</v>
      </c>
      <c r="H30" s="107">
        <v>1</v>
      </c>
      <c r="I30" s="107">
        <v>2</v>
      </c>
      <c r="J30" s="108">
        <v>3</v>
      </c>
      <c r="K30" s="107"/>
    </row>
    <row r="31" spans="1:11">
      <c r="A31" s="106"/>
      <c r="C31" s="91" t="s">
        <v>485</v>
      </c>
      <c r="D31" s="92">
        <v>14</v>
      </c>
      <c r="E31" s="107"/>
      <c r="F31" s="107"/>
      <c r="G31" s="107" t="s">
        <v>454</v>
      </c>
      <c r="H31" s="107">
        <v>1</v>
      </c>
      <c r="I31" s="107">
        <v>2</v>
      </c>
      <c r="J31" s="108">
        <v>3</v>
      </c>
      <c r="K31" s="107"/>
    </row>
    <row r="32" spans="1:11">
      <c r="A32" s="106"/>
      <c r="C32" s="91" t="s">
        <v>486</v>
      </c>
      <c r="D32" s="92">
        <v>18</v>
      </c>
      <c r="E32" s="107"/>
      <c r="F32" s="107"/>
      <c r="G32" s="107" t="s">
        <v>454</v>
      </c>
      <c r="H32" s="107">
        <v>1</v>
      </c>
      <c r="I32" s="107">
        <v>2</v>
      </c>
      <c r="J32" s="108">
        <v>3</v>
      </c>
      <c r="K32" s="107"/>
    </row>
    <row r="33" spans="1:11">
      <c r="A33" s="106"/>
      <c r="C33" s="91" t="s">
        <v>487</v>
      </c>
      <c r="D33" s="92">
        <v>18</v>
      </c>
      <c r="E33" s="107"/>
      <c r="F33" s="107"/>
      <c r="G33" s="107" t="s">
        <v>454</v>
      </c>
      <c r="H33" s="107">
        <v>1</v>
      </c>
      <c r="I33" s="107">
        <v>2</v>
      </c>
      <c r="J33" s="108">
        <v>3</v>
      </c>
      <c r="K33" s="107"/>
    </row>
    <row r="34" spans="1:11">
      <c r="A34" s="106"/>
      <c r="C34" s="91" t="s">
        <v>488</v>
      </c>
      <c r="D34" s="92">
        <v>19</v>
      </c>
      <c r="E34" s="107" t="s">
        <v>447</v>
      </c>
      <c r="F34" s="107">
        <v>1</v>
      </c>
      <c r="G34" s="107">
        <v>2</v>
      </c>
      <c r="H34" s="107" t="s">
        <v>489</v>
      </c>
      <c r="I34" s="107">
        <v>1</v>
      </c>
      <c r="J34" s="107">
        <v>2</v>
      </c>
      <c r="K34" s="108">
        <v>3</v>
      </c>
    </row>
    <row r="35" spans="1:11">
      <c r="A35" s="106"/>
      <c r="C35" s="91" t="s">
        <v>490</v>
      </c>
      <c r="D35" s="92">
        <v>30</v>
      </c>
      <c r="E35" s="107"/>
      <c r="F35" s="107"/>
      <c r="G35" s="107" t="s">
        <v>454</v>
      </c>
      <c r="H35" s="107">
        <v>1</v>
      </c>
      <c r="I35" s="107">
        <v>2</v>
      </c>
      <c r="J35" s="108">
        <v>3</v>
      </c>
      <c r="K35" s="107"/>
    </row>
    <row r="36" spans="1:11">
      <c r="A36" s="106"/>
      <c r="C36" s="91" t="s">
        <v>491</v>
      </c>
      <c r="D36" s="92">
        <v>30</v>
      </c>
      <c r="E36" s="107"/>
      <c r="F36" s="107"/>
      <c r="G36" s="107" t="s">
        <v>454</v>
      </c>
      <c r="H36" s="107">
        <v>1</v>
      </c>
      <c r="I36" s="107">
        <v>2</v>
      </c>
      <c r="J36" s="108">
        <v>3</v>
      </c>
      <c r="K36" s="107"/>
    </row>
    <row r="37" spans="1:11">
      <c r="A37" s="106"/>
      <c r="C37" s="91" t="s">
        <v>492</v>
      </c>
      <c r="D37" s="92">
        <v>34</v>
      </c>
      <c r="E37" s="107" t="s">
        <v>454</v>
      </c>
      <c r="F37" s="107">
        <v>1</v>
      </c>
      <c r="G37" s="107">
        <v>2</v>
      </c>
      <c r="H37" s="107" t="s">
        <v>489</v>
      </c>
      <c r="I37" s="107">
        <v>1</v>
      </c>
      <c r="J37" s="107">
        <v>2</v>
      </c>
      <c r="K37" s="108">
        <v>3</v>
      </c>
    </row>
    <row r="38" spans="1:11">
      <c r="A38" s="106"/>
      <c r="C38" s="91" t="s">
        <v>493</v>
      </c>
      <c r="D38" s="92">
        <v>34</v>
      </c>
      <c r="E38" s="107"/>
      <c r="F38" s="107"/>
      <c r="G38" s="107" t="s">
        <v>454</v>
      </c>
      <c r="H38" s="107">
        <v>1</v>
      </c>
      <c r="I38" s="107">
        <v>2</v>
      </c>
      <c r="J38" s="108">
        <v>3</v>
      </c>
      <c r="K38" s="107"/>
    </row>
    <row r="39" spans="1:11">
      <c r="A39" s="106"/>
      <c r="C39" s="91" t="s">
        <v>494</v>
      </c>
      <c r="D39" s="92">
        <v>34</v>
      </c>
      <c r="E39" s="107"/>
      <c r="F39" s="107"/>
      <c r="G39" s="107" t="s">
        <v>454</v>
      </c>
      <c r="H39" s="107">
        <v>1</v>
      </c>
      <c r="I39" s="107">
        <v>2</v>
      </c>
      <c r="J39" s="108">
        <v>3</v>
      </c>
      <c r="K39" s="107"/>
    </row>
    <row r="40" spans="1:11">
      <c r="A40" s="106"/>
      <c r="C40" s="91" t="s">
        <v>495</v>
      </c>
      <c r="D40" s="92">
        <v>34</v>
      </c>
      <c r="E40" s="107"/>
      <c r="F40" s="107"/>
      <c r="G40" s="107" t="s">
        <v>454</v>
      </c>
      <c r="H40" s="107">
        <v>1</v>
      </c>
      <c r="I40" s="107">
        <v>2</v>
      </c>
      <c r="J40" s="108">
        <v>3</v>
      </c>
      <c r="K40" s="107"/>
    </row>
    <row r="41" spans="1:11">
      <c r="A41" s="106"/>
      <c r="C41" s="91" t="s">
        <v>496</v>
      </c>
      <c r="D41" s="92">
        <v>41</v>
      </c>
      <c r="E41" s="107"/>
      <c r="F41" s="107"/>
      <c r="G41" s="107" t="s">
        <v>454</v>
      </c>
      <c r="H41" s="107">
        <v>1</v>
      </c>
      <c r="I41" s="107">
        <v>2</v>
      </c>
      <c r="J41" s="108">
        <v>3</v>
      </c>
      <c r="K41" s="107"/>
    </row>
    <row r="42" spans="1:11">
      <c r="A42" s="81"/>
      <c r="B42" s="82"/>
      <c r="C42" s="83" t="s">
        <v>497</v>
      </c>
      <c r="D42" s="84">
        <v>54</v>
      </c>
      <c r="E42" s="85"/>
      <c r="F42" s="85" t="s">
        <v>454</v>
      </c>
      <c r="G42" s="85">
        <v>1</v>
      </c>
      <c r="H42" s="85">
        <v>2</v>
      </c>
      <c r="I42" s="129">
        <v>3</v>
      </c>
      <c r="J42" s="85"/>
      <c r="K42" s="85"/>
    </row>
    <row r="43" spans="1:11">
      <c r="A43" s="75" t="s">
        <v>498</v>
      </c>
      <c r="B43" s="76"/>
      <c r="C43" s="77" t="s">
        <v>499</v>
      </c>
      <c r="D43" s="78">
        <v>20</v>
      </c>
      <c r="E43" s="79"/>
      <c r="F43" s="79"/>
      <c r="G43" s="79" t="s">
        <v>454</v>
      </c>
      <c r="H43" s="79">
        <v>1</v>
      </c>
      <c r="I43" s="79">
        <v>2</v>
      </c>
      <c r="J43" s="80">
        <v>3</v>
      </c>
      <c r="K43" s="79"/>
    </row>
    <row r="44" spans="1:11">
      <c r="A44" s="106" t="s">
        <v>500</v>
      </c>
      <c r="B44" s="40" t="s">
        <v>452</v>
      </c>
      <c r="C44" s="91" t="s">
        <v>501</v>
      </c>
      <c r="D44" s="92">
        <v>20</v>
      </c>
      <c r="E44" s="107"/>
      <c r="F44" s="107"/>
      <c r="G44" s="107" t="s">
        <v>454</v>
      </c>
      <c r="H44" s="107">
        <v>1</v>
      </c>
      <c r="I44" s="107">
        <v>2</v>
      </c>
      <c r="J44" s="108">
        <v>3</v>
      </c>
      <c r="K44" s="107"/>
    </row>
    <row r="45" spans="1:11">
      <c r="A45" s="106" t="s">
        <v>502</v>
      </c>
      <c r="C45" s="91" t="s">
        <v>503</v>
      </c>
      <c r="D45" s="92">
        <v>28</v>
      </c>
      <c r="E45" s="107"/>
      <c r="F45" s="107" t="s">
        <v>447</v>
      </c>
      <c r="G45" s="107">
        <v>1</v>
      </c>
      <c r="H45" s="107">
        <v>2</v>
      </c>
      <c r="I45" s="127">
        <v>3</v>
      </c>
      <c r="J45" s="107"/>
      <c r="K45" s="107"/>
    </row>
    <row r="46" spans="1:11">
      <c r="A46" s="110"/>
      <c r="B46" s="40" t="s">
        <v>452</v>
      </c>
      <c r="C46" s="83" t="s">
        <v>465</v>
      </c>
      <c r="D46" s="84">
        <v>22</v>
      </c>
      <c r="E46" s="85"/>
      <c r="F46" s="85"/>
      <c r="G46" s="85" t="s">
        <v>454</v>
      </c>
      <c r="H46" s="85">
        <v>1</v>
      </c>
      <c r="I46" s="85">
        <v>2</v>
      </c>
      <c r="J46" s="86">
        <v>3</v>
      </c>
      <c r="K46" s="85"/>
    </row>
    <row r="47" spans="1:11">
      <c r="A47" s="89" t="s">
        <v>504</v>
      </c>
      <c r="B47" s="111"/>
      <c r="C47" s="77" t="s">
        <v>501</v>
      </c>
      <c r="D47" s="78">
        <v>20</v>
      </c>
      <c r="E47" s="79"/>
      <c r="F47" s="79"/>
      <c r="G47" s="79"/>
      <c r="H47" s="112" t="s">
        <v>505</v>
      </c>
      <c r="I47" s="87">
        <v>1</v>
      </c>
      <c r="J47" s="79">
        <v>2</v>
      </c>
      <c r="K47" s="80">
        <v>3</v>
      </c>
    </row>
    <row r="48" spans="1:11">
      <c r="A48" s="106" t="s">
        <v>506</v>
      </c>
      <c r="C48" s="91" t="s">
        <v>507</v>
      </c>
      <c r="D48" s="92">
        <v>3</v>
      </c>
      <c r="E48" s="107"/>
      <c r="F48" s="107" t="s">
        <v>447</v>
      </c>
      <c r="G48" s="107">
        <v>1</v>
      </c>
      <c r="H48" s="107">
        <v>2</v>
      </c>
      <c r="I48" s="127">
        <v>3</v>
      </c>
      <c r="J48" s="107"/>
      <c r="K48" s="107"/>
    </row>
    <row r="49" spans="1:11">
      <c r="A49" s="113"/>
      <c r="B49" s="40" t="s">
        <v>452</v>
      </c>
      <c r="C49" s="91" t="s">
        <v>386</v>
      </c>
      <c r="D49" s="92">
        <v>9</v>
      </c>
      <c r="E49" s="107"/>
      <c r="F49" s="107" t="s">
        <v>454</v>
      </c>
      <c r="G49" s="107">
        <v>1</v>
      </c>
      <c r="H49" s="107">
        <v>2</v>
      </c>
      <c r="I49" s="127">
        <v>3</v>
      </c>
      <c r="J49" s="107"/>
      <c r="K49" s="107"/>
    </row>
    <row r="50" spans="1:11">
      <c r="A50" s="113"/>
      <c r="B50" s="114"/>
      <c r="C50" s="91" t="s">
        <v>408</v>
      </c>
      <c r="D50" s="92">
        <v>23</v>
      </c>
      <c r="E50" s="107"/>
      <c r="F50" s="107"/>
      <c r="G50" s="107" t="s">
        <v>447</v>
      </c>
      <c r="H50" s="107">
        <v>1</v>
      </c>
      <c r="I50" s="107">
        <v>2</v>
      </c>
      <c r="J50" s="108">
        <v>3</v>
      </c>
      <c r="K50" s="107"/>
    </row>
    <row r="51" spans="1:11">
      <c r="A51" s="93" t="s">
        <v>508</v>
      </c>
      <c r="B51" s="40" t="s">
        <v>452</v>
      </c>
      <c r="C51" s="91" t="s">
        <v>499</v>
      </c>
      <c r="D51" s="92">
        <v>20</v>
      </c>
      <c r="E51" s="107"/>
      <c r="F51" s="107" t="s">
        <v>454</v>
      </c>
      <c r="G51" s="107">
        <v>1</v>
      </c>
      <c r="H51" s="107">
        <v>2</v>
      </c>
      <c r="I51" s="127">
        <v>3</v>
      </c>
      <c r="J51" s="107"/>
      <c r="K51" s="107"/>
    </row>
    <row r="52" spans="1:11">
      <c r="A52" s="113"/>
      <c r="B52" s="40" t="s">
        <v>452</v>
      </c>
      <c r="C52" s="91" t="s">
        <v>493</v>
      </c>
      <c r="D52" s="92">
        <v>34</v>
      </c>
      <c r="E52" s="107" t="s">
        <v>454</v>
      </c>
      <c r="F52" s="107">
        <v>1</v>
      </c>
      <c r="G52" s="107">
        <v>2</v>
      </c>
      <c r="H52" s="107" t="s">
        <v>489</v>
      </c>
      <c r="I52" s="107">
        <v>1</v>
      </c>
      <c r="J52" s="107">
        <v>2</v>
      </c>
      <c r="K52" s="108">
        <v>3</v>
      </c>
    </row>
    <row r="53" spans="1:11">
      <c r="A53" s="113"/>
      <c r="B53" s="40" t="s">
        <v>452</v>
      </c>
      <c r="C53" s="83" t="s">
        <v>449</v>
      </c>
      <c r="D53" s="84">
        <v>21</v>
      </c>
      <c r="E53" s="85"/>
      <c r="F53" s="85"/>
      <c r="G53" s="85"/>
      <c r="H53" s="115" t="s">
        <v>505</v>
      </c>
      <c r="I53" s="104">
        <v>1</v>
      </c>
      <c r="J53" s="103">
        <v>2</v>
      </c>
      <c r="K53" s="105">
        <v>3</v>
      </c>
    </row>
    <row r="54" spans="1:11">
      <c r="A54" s="106" t="s">
        <v>509</v>
      </c>
      <c r="C54" s="116" t="s">
        <v>510</v>
      </c>
      <c r="D54" s="117">
        <v>17</v>
      </c>
      <c r="E54" s="118"/>
      <c r="F54" s="118"/>
      <c r="G54" s="118"/>
      <c r="H54" s="119" t="s">
        <v>456</v>
      </c>
      <c r="I54" s="118">
        <v>1</v>
      </c>
      <c r="J54" s="118">
        <v>2</v>
      </c>
      <c r="K54" s="120">
        <v>3</v>
      </c>
    </row>
    <row r="55" spans="1:11">
      <c r="A55" s="106" t="s">
        <v>511</v>
      </c>
      <c r="C55" s="91" t="s">
        <v>512</v>
      </c>
      <c r="D55" s="92">
        <v>20</v>
      </c>
      <c r="E55" s="107"/>
      <c r="F55" s="107"/>
      <c r="G55" s="107" t="s">
        <v>454</v>
      </c>
      <c r="H55" s="107">
        <v>1</v>
      </c>
      <c r="I55" s="107">
        <v>2</v>
      </c>
      <c r="J55" s="108">
        <v>3</v>
      </c>
      <c r="K55" s="107"/>
    </row>
    <row r="56" spans="1:11">
      <c r="A56" s="106" t="s">
        <v>513</v>
      </c>
      <c r="C56" s="91" t="s">
        <v>424</v>
      </c>
      <c r="D56" s="92">
        <v>13</v>
      </c>
      <c r="E56" s="107"/>
      <c r="F56" s="107"/>
      <c r="G56" s="107" t="s">
        <v>447</v>
      </c>
      <c r="H56" s="107">
        <v>1</v>
      </c>
      <c r="I56" s="107">
        <v>2</v>
      </c>
      <c r="J56" s="108">
        <v>3</v>
      </c>
      <c r="K56" s="107"/>
    </row>
    <row r="57" spans="1:11">
      <c r="A57" s="106"/>
      <c r="C57" s="116" t="s">
        <v>422</v>
      </c>
      <c r="D57" s="117">
        <v>17</v>
      </c>
      <c r="E57" s="107"/>
      <c r="F57" s="107"/>
      <c r="G57" s="107"/>
      <c r="H57" s="121" t="s">
        <v>456</v>
      </c>
      <c r="I57" s="107">
        <v>1</v>
      </c>
      <c r="J57" s="107">
        <v>2</v>
      </c>
      <c r="K57" s="108">
        <v>3</v>
      </c>
    </row>
    <row r="58" spans="1:11">
      <c r="A58" s="106"/>
      <c r="C58" s="91" t="s">
        <v>514</v>
      </c>
      <c r="D58" s="92">
        <v>46</v>
      </c>
      <c r="E58" s="107"/>
      <c r="F58" s="107"/>
      <c r="G58" s="107" t="s">
        <v>454</v>
      </c>
      <c r="H58" s="107">
        <v>1</v>
      </c>
      <c r="I58" s="107">
        <v>2</v>
      </c>
      <c r="J58" s="108">
        <v>3</v>
      </c>
      <c r="K58" s="107"/>
    </row>
    <row r="59" spans="1:11">
      <c r="A59" s="106"/>
      <c r="B59" s="40" t="s">
        <v>452</v>
      </c>
      <c r="C59" s="91" t="s">
        <v>382</v>
      </c>
      <c r="D59" s="92">
        <v>1</v>
      </c>
      <c r="E59" s="107"/>
      <c r="F59" s="107" t="s">
        <v>454</v>
      </c>
      <c r="G59" s="107">
        <v>1</v>
      </c>
      <c r="H59" s="107">
        <v>2</v>
      </c>
      <c r="I59" s="127">
        <v>3</v>
      </c>
      <c r="J59" s="107"/>
      <c r="K59" s="107"/>
    </row>
    <row r="60" spans="1:11">
      <c r="A60" s="113"/>
      <c r="B60" s="40" t="s">
        <v>452</v>
      </c>
      <c r="C60" s="91" t="s">
        <v>484</v>
      </c>
      <c r="D60" s="92">
        <v>6</v>
      </c>
      <c r="E60" s="107"/>
      <c r="F60" s="107" t="s">
        <v>454</v>
      </c>
      <c r="G60" s="107">
        <v>1</v>
      </c>
      <c r="H60" s="107">
        <v>2</v>
      </c>
      <c r="I60" s="127">
        <v>3</v>
      </c>
      <c r="J60" s="107"/>
      <c r="K60" s="107"/>
    </row>
    <row r="61" spans="1:11">
      <c r="A61" s="113"/>
      <c r="B61" s="40" t="s">
        <v>452</v>
      </c>
      <c r="C61" s="91" t="s">
        <v>487</v>
      </c>
      <c r="D61" s="92">
        <v>18</v>
      </c>
      <c r="E61" s="107"/>
      <c r="F61" s="107" t="s">
        <v>447</v>
      </c>
      <c r="G61" s="107">
        <v>1</v>
      </c>
      <c r="H61" s="107">
        <v>2</v>
      </c>
      <c r="I61" s="127">
        <v>3</v>
      </c>
      <c r="J61" s="107"/>
      <c r="K61" s="107"/>
    </row>
    <row r="62" spans="1:11">
      <c r="A62" s="110"/>
      <c r="B62" s="122" t="s">
        <v>452</v>
      </c>
      <c r="C62" s="123" t="s">
        <v>503</v>
      </c>
      <c r="D62" s="102">
        <v>28</v>
      </c>
      <c r="E62" s="103"/>
      <c r="F62" s="103" t="s">
        <v>447</v>
      </c>
      <c r="G62" s="103">
        <v>1</v>
      </c>
      <c r="H62" s="103">
        <v>2</v>
      </c>
      <c r="I62" s="130">
        <v>3</v>
      </c>
      <c r="J62" s="103"/>
      <c r="K62" s="103"/>
    </row>
    <row r="63" spans="1:11">
      <c r="A63" s="124" t="s">
        <v>515</v>
      </c>
      <c r="B63" s="125"/>
      <c r="C63" s="123" t="s">
        <v>516</v>
      </c>
      <c r="D63" s="102">
        <v>17</v>
      </c>
      <c r="E63" s="103"/>
      <c r="F63" s="103" t="s">
        <v>447</v>
      </c>
      <c r="G63" s="103">
        <v>1</v>
      </c>
      <c r="H63" s="103">
        <v>2</v>
      </c>
      <c r="I63" s="130">
        <v>3</v>
      </c>
      <c r="J63" s="103"/>
      <c r="K63" s="103"/>
    </row>
  </sheetData>
  <autoFilter ref="A2:K62" xr:uid="{0B48358D-2786-4114-995D-6AD13CDDC6E0}"/>
  <phoneticPr fontId="6"/>
  <printOptions horizontalCentered="1"/>
  <pageMargins left="0.23622047244094491" right="0.23622047244094491" top="0.74803149606299213" bottom="0.74803149606299213" header="0.31496062992125984" footer="0.31496062992125984"/>
  <pageSetup paperSize="9" scale="75"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C9F0-3653-42A4-AF24-8103B7E21D1A}">
  <sheetPr>
    <pageSetUpPr fitToPage="1"/>
  </sheetPr>
  <dimension ref="A1:T32"/>
  <sheetViews>
    <sheetView topLeftCell="A7" zoomScaleNormal="100" workbookViewId="0">
      <selection activeCell="B21" sqref="B21"/>
    </sheetView>
  </sheetViews>
  <sheetFormatPr defaultColWidth="9" defaultRowHeight="15.75"/>
  <cols>
    <col min="1" max="4" width="4.625" style="40" customWidth="1"/>
    <col min="5" max="5" width="11.125" style="40" customWidth="1"/>
    <col min="6" max="7" width="23.625" style="40" customWidth="1"/>
    <col min="8" max="8" width="13.875" style="40" customWidth="1"/>
    <col min="9" max="9" width="12" style="40" customWidth="1"/>
    <col min="10" max="10" width="15" style="40" customWidth="1"/>
    <col min="11" max="16384" width="9" style="40"/>
  </cols>
  <sheetData>
    <row r="1" spans="1:20" ht="33">
      <c r="A1" s="1" t="s">
        <v>577</v>
      </c>
      <c r="B1" s="2"/>
      <c r="C1" s="2"/>
      <c r="D1" s="2"/>
      <c r="E1" s="3"/>
      <c r="F1" s="3"/>
      <c r="G1" s="3"/>
      <c r="H1" s="437" t="s">
        <v>842</v>
      </c>
    </row>
    <row r="2" spans="1:20" ht="19.5">
      <c r="A2" s="4" t="s">
        <v>0</v>
      </c>
      <c r="B2" s="5"/>
      <c r="C2" s="5"/>
      <c r="D2" s="5"/>
      <c r="E2" s="4"/>
      <c r="F2" s="4"/>
      <c r="G2" s="4"/>
      <c r="H2" s="10"/>
    </row>
    <row r="3" spans="1:20" ht="19.5">
      <c r="A3" s="6"/>
      <c r="B3" s="7"/>
      <c r="C3" s="7"/>
      <c r="D3" s="7"/>
      <c r="E3" s="8"/>
      <c r="F3" s="8"/>
      <c r="G3" s="8"/>
      <c r="H3" s="8"/>
    </row>
    <row r="4" spans="1:20" ht="19.5">
      <c r="A4" s="9" t="s">
        <v>3</v>
      </c>
      <c r="B4" s="8"/>
      <c r="C4" s="8" t="s">
        <v>575</v>
      </c>
      <c r="D4" s="8"/>
      <c r="E4" s="8"/>
      <c r="F4" s="8"/>
      <c r="G4" s="8"/>
      <c r="H4" s="8"/>
      <c r="I4" s="42"/>
      <c r="J4" s="8"/>
      <c r="K4" s="8"/>
      <c r="L4" s="8"/>
    </row>
    <row r="5" spans="1:20" ht="19.5">
      <c r="A5" s="9"/>
      <c r="B5" s="8"/>
      <c r="C5" s="8"/>
      <c r="D5" s="8"/>
      <c r="E5" s="8"/>
      <c r="F5" s="8"/>
      <c r="G5" s="8"/>
      <c r="H5" s="8"/>
      <c r="I5" s="42"/>
      <c r="J5" s="8"/>
      <c r="K5" s="8"/>
      <c r="L5" s="8"/>
    </row>
    <row r="6" spans="1:20" ht="18.75" customHeight="1">
      <c r="A6" s="9" t="s">
        <v>5</v>
      </c>
      <c r="B6" s="8"/>
      <c r="C6" s="8" t="s">
        <v>576</v>
      </c>
      <c r="D6" s="8"/>
      <c r="E6" s="8"/>
      <c r="F6" s="8"/>
      <c r="G6" s="8"/>
      <c r="H6" s="8"/>
      <c r="I6" s="8"/>
      <c r="K6" s="8"/>
      <c r="L6" s="8"/>
      <c r="M6" s="56"/>
      <c r="N6" s="56"/>
      <c r="O6" s="56"/>
      <c r="P6" s="56"/>
      <c r="Q6" s="56"/>
      <c r="R6" s="56"/>
      <c r="S6" s="56"/>
      <c r="T6" s="56"/>
    </row>
    <row r="7" spans="1:20" ht="18.75" customHeight="1">
      <c r="A7" s="9"/>
      <c r="B7" s="8"/>
      <c r="C7" s="8"/>
      <c r="D7" s="8"/>
      <c r="E7" s="8"/>
      <c r="F7" s="8"/>
      <c r="G7" s="8"/>
      <c r="H7" s="8"/>
      <c r="I7" s="8"/>
      <c r="K7" s="8"/>
      <c r="L7" s="8"/>
      <c r="M7" s="56"/>
      <c r="N7" s="56"/>
      <c r="O7" s="56"/>
      <c r="P7" s="56"/>
      <c r="Q7" s="56"/>
      <c r="R7" s="56"/>
      <c r="S7" s="56"/>
      <c r="T7" s="56"/>
    </row>
    <row r="8" spans="1:20" ht="19.5">
      <c r="A8" s="9" t="s">
        <v>552</v>
      </c>
      <c r="B8" s="8"/>
      <c r="C8" s="8"/>
      <c r="D8" s="8"/>
      <c r="E8" s="8"/>
      <c r="F8" s="8"/>
      <c r="G8" s="8"/>
      <c r="H8" s="8"/>
      <c r="I8" s="8"/>
      <c r="K8" s="8"/>
      <c r="L8" s="8"/>
      <c r="M8" s="8"/>
      <c r="N8" s="56"/>
      <c r="O8" s="56"/>
      <c r="P8" s="56"/>
      <c r="Q8" s="56"/>
      <c r="R8" s="56"/>
      <c r="S8" s="56"/>
      <c r="T8" s="56"/>
    </row>
    <row r="9" spans="1:20" ht="19.5">
      <c r="A9" s="9" t="s">
        <v>238</v>
      </c>
      <c r="B9" s="10" t="s">
        <v>553</v>
      </c>
      <c r="C9" s="8"/>
      <c r="D9" s="8"/>
      <c r="E9" s="8"/>
      <c r="F9" s="8"/>
      <c r="G9" s="8"/>
      <c r="H9" s="8"/>
      <c r="I9" s="8"/>
      <c r="K9" s="8"/>
      <c r="L9" s="8"/>
      <c r="M9" s="8"/>
      <c r="N9" s="56"/>
      <c r="O9" s="56"/>
      <c r="P9" s="56"/>
      <c r="Q9" s="56"/>
      <c r="R9" s="56"/>
      <c r="S9" s="56"/>
      <c r="T9" s="56"/>
    </row>
    <row r="10" spans="1:20" ht="19.5">
      <c r="A10" s="9"/>
      <c r="B10" s="8"/>
      <c r="C10" s="8"/>
      <c r="D10" s="8"/>
      <c r="E10" s="8"/>
      <c r="F10" s="8"/>
      <c r="G10" s="8"/>
      <c r="H10" s="8"/>
      <c r="I10" s="8"/>
      <c r="K10" s="8"/>
      <c r="L10" s="8"/>
      <c r="M10" s="8"/>
      <c r="N10" s="56"/>
      <c r="O10" s="56"/>
      <c r="P10" s="56"/>
      <c r="Q10" s="56"/>
      <c r="R10" s="56"/>
      <c r="S10" s="56"/>
      <c r="T10" s="56"/>
    </row>
    <row r="11" spans="1:20" ht="19.5">
      <c r="A11" s="9" t="s">
        <v>554</v>
      </c>
      <c r="B11" s="10" t="s">
        <v>15</v>
      </c>
      <c r="C11" s="8"/>
      <c r="D11" s="8"/>
      <c r="E11" s="8"/>
      <c r="F11" s="8"/>
      <c r="G11" s="8"/>
      <c r="H11" s="8"/>
      <c r="I11" s="57"/>
      <c r="K11" s="8"/>
      <c r="L11" s="8"/>
      <c r="M11" s="56"/>
      <c r="N11" s="56"/>
      <c r="O11" s="56"/>
      <c r="P11" s="56"/>
      <c r="Q11" s="56"/>
      <c r="R11" s="56"/>
      <c r="S11" s="56"/>
      <c r="T11" s="56"/>
    </row>
    <row r="12" spans="1:20" ht="19.5">
      <c r="A12" s="9"/>
      <c r="B12" s="8" t="s">
        <v>561</v>
      </c>
      <c r="C12" s="8"/>
      <c r="D12" s="8"/>
      <c r="E12" s="8"/>
      <c r="F12" s="8"/>
      <c r="G12" s="8"/>
      <c r="H12" s="8"/>
      <c r="I12" s="57"/>
      <c r="K12" s="8"/>
      <c r="L12" s="8"/>
      <c r="M12" s="56"/>
      <c r="N12" s="56"/>
      <c r="O12" s="56"/>
      <c r="P12" s="56"/>
      <c r="Q12" s="56"/>
      <c r="R12" s="56"/>
      <c r="S12" s="56"/>
      <c r="T12" s="56"/>
    </row>
    <row r="13" spans="1:20" ht="19.5">
      <c r="A13" s="6"/>
      <c r="B13" s="8" t="s">
        <v>9</v>
      </c>
      <c r="C13" s="8" t="s">
        <v>16</v>
      </c>
      <c r="D13" s="8"/>
      <c r="E13" s="8"/>
      <c r="F13" s="8"/>
      <c r="G13" s="8"/>
      <c r="H13" s="8"/>
    </row>
    <row r="14" spans="1:20" ht="19.5">
      <c r="A14" s="6"/>
      <c r="B14" s="8" t="s">
        <v>11</v>
      </c>
      <c r="C14" s="8" t="s">
        <v>19</v>
      </c>
      <c r="D14" s="8"/>
      <c r="E14" s="8"/>
      <c r="F14" s="8"/>
      <c r="G14" s="8"/>
      <c r="H14" s="8"/>
    </row>
    <row r="15" spans="1:20" ht="19.5">
      <c r="A15" s="6"/>
      <c r="B15" s="8" t="s">
        <v>239</v>
      </c>
      <c r="C15" s="8" t="s">
        <v>21</v>
      </c>
      <c r="D15" s="8"/>
      <c r="E15" s="8"/>
      <c r="F15" s="8"/>
      <c r="G15" s="8"/>
      <c r="H15" s="8"/>
    </row>
    <row r="16" spans="1:20" ht="19.5">
      <c r="A16" s="6"/>
      <c r="B16" s="41" t="s">
        <v>304</v>
      </c>
      <c r="C16" s="41" t="s">
        <v>305</v>
      </c>
      <c r="F16" s="41"/>
      <c r="G16" s="8"/>
      <c r="H16" s="8"/>
    </row>
    <row r="17" spans="1:8" ht="19.5">
      <c r="A17" s="6"/>
      <c r="B17" s="8" t="s">
        <v>23</v>
      </c>
      <c r="C17" s="8" t="s">
        <v>24</v>
      </c>
      <c r="D17" s="8"/>
      <c r="E17" s="8"/>
      <c r="F17" s="8"/>
      <c r="G17" s="8"/>
      <c r="H17" s="8"/>
    </row>
    <row r="18" spans="1:8" ht="19.5">
      <c r="B18" s="8" t="s">
        <v>25</v>
      </c>
      <c r="C18" s="8" t="s">
        <v>26</v>
      </c>
      <c r="D18" s="8"/>
      <c r="E18" s="8"/>
      <c r="F18" s="8"/>
      <c r="G18" s="8"/>
      <c r="H18" s="8"/>
    </row>
    <row r="19" spans="1:8" ht="19.5">
      <c r="F19" s="8"/>
      <c r="G19" s="8"/>
      <c r="H19" s="8"/>
    </row>
    <row r="20" spans="1:8" ht="19.5">
      <c r="A20" s="9" t="s">
        <v>28</v>
      </c>
      <c r="B20" s="10" t="s">
        <v>334</v>
      </c>
      <c r="C20" s="8"/>
      <c r="D20" s="8"/>
      <c r="E20" s="8"/>
      <c r="F20" s="8"/>
      <c r="G20" s="8"/>
      <c r="H20" s="8"/>
    </row>
    <row r="21" spans="1:8" s="41" customFormat="1" ht="19.5">
      <c r="A21" s="6"/>
      <c r="B21" s="8" t="s">
        <v>574</v>
      </c>
      <c r="D21" s="11"/>
      <c r="E21" s="8"/>
      <c r="F21" s="8"/>
      <c r="G21" s="8"/>
      <c r="H21" s="8"/>
    </row>
    <row r="22" spans="1:8" s="41" customFormat="1" ht="19.5">
      <c r="A22" s="6"/>
      <c r="B22" s="8" t="s">
        <v>578</v>
      </c>
      <c r="D22" s="11"/>
      <c r="E22" s="8"/>
      <c r="F22" s="8"/>
      <c r="G22" s="8"/>
      <c r="H22" s="8"/>
    </row>
    <row r="23" spans="1:8" ht="19.5">
      <c r="A23" s="6"/>
      <c r="B23" s="41"/>
      <c r="C23" s="41"/>
      <c r="D23" s="41"/>
      <c r="E23" s="8"/>
      <c r="F23" s="41"/>
      <c r="G23" s="8"/>
      <c r="H23" s="8"/>
    </row>
    <row r="24" spans="1:8" ht="19.5">
      <c r="A24" s="9" t="s">
        <v>230</v>
      </c>
      <c r="B24" s="9" t="s">
        <v>308</v>
      </c>
      <c r="C24" s="11"/>
      <c r="D24" s="8"/>
      <c r="E24" s="8"/>
      <c r="G24" s="8"/>
      <c r="H24" s="8"/>
    </row>
    <row r="25" spans="1:8" ht="19.5">
      <c r="G25" s="8"/>
      <c r="H25" s="8"/>
    </row>
    <row r="26" spans="1:8" ht="19.5">
      <c r="A26" s="9" t="s">
        <v>232</v>
      </c>
      <c r="B26" s="9" t="s">
        <v>233</v>
      </c>
      <c r="C26" s="8"/>
      <c r="G26" s="8"/>
      <c r="H26" s="8"/>
    </row>
    <row r="27" spans="1:8" ht="19.5">
      <c r="D27" s="8"/>
      <c r="H27" s="8"/>
    </row>
    <row r="28" spans="1:8" ht="19.5">
      <c r="H28" s="8"/>
    </row>
    <row r="29" spans="1:8" ht="19.5">
      <c r="A29" s="6"/>
      <c r="B29" s="8"/>
      <c r="C29" s="8"/>
      <c r="D29" s="8"/>
      <c r="E29" s="8"/>
      <c r="F29" s="8"/>
      <c r="G29" s="8"/>
      <c r="H29" s="8"/>
    </row>
    <row r="30" spans="1:8" ht="19.5">
      <c r="A30" s="6"/>
      <c r="B30" s="8"/>
      <c r="C30" s="8"/>
      <c r="D30" s="8"/>
      <c r="E30" s="8"/>
      <c r="F30" s="8"/>
      <c r="G30" s="8"/>
      <c r="H30" s="8"/>
    </row>
    <row r="31" spans="1:8" ht="19.5">
      <c r="H31" s="8"/>
    </row>
    <row r="32" spans="1:8" ht="19.5">
      <c r="H32" s="8"/>
    </row>
  </sheetData>
  <phoneticPr fontId="6"/>
  <printOptions horizontalCentered="1"/>
  <pageMargins left="0.35433070866141736" right="0.31496062992125984" top="0.52" bottom="0.43" header="0.31496062992125984" footer="0.19"/>
  <pageSetup paperSize="9" scale="5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AA990-FC77-4CE9-9EA2-88F55BCE53AE}">
  <sheetPr>
    <pageSetUpPr fitToPage="1"/>
  </sheetPr>
  <dimension ref="A1:T53"/>
  <sheetViews>
    <sheetView zoomScaleNormal="100" workbookViewId="0">
      <selection activeCell="H14" sqref="H14"/>
    </sheetView>
  </sheetViews>
  <sheetFormatPr defaultColWidth="9" defaultRowHeight="15.75"/>
  <cols>
    <col min="1" max="4" width="4.625" style="40" customWidth="1"/>
    <col min="5" max="7" width="23.625" style="40" customWidth="1"/>
    <col min="8" max="8" width="13.875" style="40" customWidth="1"/>
    <col min="9" max="9" width="22.75" style="40" hidden="1" customWidth="1"/>
    <col min="10" max="10" width="15" style="40" customWidth="1"/>
    <col min="11" max="16384" width="9" style="40"/>
  </cols>
  <sheetData>
    <row r="1" spans="1:20" ht="33">
      <c r="A1" s="1" t="s">
        <v>548</v>
      </c>
      <c r="B1" s="2"/>
      <c r="C1" s="2"/>
      <c r="D1" s="2"/>
      <c r="E1" s="3"/>
      <c r="F1" s="3"/>
      <c r="G1" s="3"/>
      <c r="H1" s="437" t="s">
        <v>842</v>
      </c>
    </row>
    <row r="2" spans="1:20" ht="19.5">
      <c r="A2" s="4" t="s">
        <v>0</v>
      </c>
      <c r="B2" s="5"/>
      <c r="C2" s="5"/>
      <c r="D2" s="5"/>
      <c r="E2" s="4"/>
      <c r="F2" s="4"/>
      <c r="G2" s="4"/>
      <c r="H2" s="10"/>
    </row>
    <row r="3" spans="1:20" ht="19.5">
      <c r="A3" s="6"/>
      <c r="B3" s="7"/>
      <c r="C3" s="7"/>
      <c r="D3" s="7"/>
      <c r="E3" s="8"/>
      <c r="F3" s="8"/>
      <c r="G3" s="8"/>
      <c r="H3" s="8"/>
    </row>
    <row r="4" spans="1:20" ht="19.5">
      <c r="A4" s="9" t="s">
        <v>3</v>
      </c>
      <c r="B4" s="8"/>
      <c r="C4" s="8" t="s">
        <v>549</v>
      </c>
      <c r="D4" s="8"/>
      <c r="E4" s="8"/>
      <c r="F4" s="8"/>
      <c r="G4" s="8"/>
      <c r="H4" s="8"/>
      <c r="I4" s="42" t="s">
        <v>295</v>
      </c>
      <c r="J4" s="8"/>
      <c r="K4" s="8"/>
      <c r="L4" s="8"/>
    </row>
    <row r="5" spans="1:20" ht="19.5">
      <c r="A5" s="9"/>
      <c r="B5" s="8"/>
      <c r="C5" s="8"/>
      <c r="D5" s="8"/>
      <c r="E5" s="8"/>
      <c r="F5" s="8"/>
      <c r="G5" s="8"/>
      <c r="H5" s="8"/>
      <c r="I5" s="42"/>
      <c r="J5" s="8"/>
      <c r="K5" s="8"/>
      <c r="L5" s="8"/>
    </row>
    <row r="6" spans="1:20" ht="18.75" customHeight="1">
      <c r="A6" s="9" t="s">
        <v>5</v>
      </c>
      <c r="B6" s="8"/>
      <c r="C6" s="8" t="s">
        <v>550</v>
      </c>
      <c r="D6" s="8"/>
      <c r="E6" s="8"/>
      <c r="F6" s="8"/>
      <c r="G6" s="8"/>
      <c r="H6" s="8"/>
      <c r="I6" s="8" t="s">
        <v>324</v>
      </c>
      <c r="K6" s="8"/>
      <c r="L6" s="8"/>
      <c r="M6" s="56"/>
      <c r="N6" s="56"/>
      <c r="O6" s="56"/>
      <c r="P6" s="56"/>
      <c r="Q6" s="56"/>
      <c r="R6" s="56"/>
      <c r="S6" s="56"/>
      <c r="T6" s="56"/>
    </row>
    <row r="7" spans="1:20" ht="18.75" customHeight="1">
      <c r="A7" s="9"/>
      <c r="B7" s="8"/>
      <c r="C7" s="8"/>
      <c r="D7" s="8"/>
      <c r="E7" s="8"/>
      <c r="F7" s="8"/>
      <c r="G7" s="8"/>
      <c r="H7" s="8"/>
      <c r="I7" s="8"/>
      <c r="K7" s="8"/>
      <c r="L7" s="8"/>
      <c r="M7" s="56"/>
      <c r="N7" s="56"/>
      <c r="O7" s="56"/>
      <c r="P7" s="56"/>
      <c r="Q7" s="56"/>
      <c r="R7" s="56"/>
      <c r="S7" s="56"/>
      <c r="T7" s="56"/>
    </row>
    <row r="8" spans="1:20" ht="19.5">
      <c r="A8" s="9" t="s">
        <v>552</v>
      </c>
      <c r="B8" s="8"/>
      <c r="C8" s="8"/>
      <c r="D8" s="8"/>
      <c r="E8" s="8"/>
      <c r="F8" s="8"/>
      <c r="G8" s="8"/>
      <c r="H8" s="8"/>
      <c r="I8" s="8" t="s">
        <v>325</v>
      </c>
      <c r="K8" s="8"/>
      <c r="L8" s="8"/>
      <c r="M8" s="8"/>
      <c r="N8" s="56"/>
      <c r="O8" s="56"/>
      <c r="P8" s="56"/>
      <c r="Q8" s="56"/>
      <c r="R8" s="56"/>
      <c r="S8" s="56"/>
      <c r="T8" s="56"/>
    </row>
    <row r="9" spans="1:20" ht="19.5">
      <c r="A9" s="9" t="s">
        <v>238</v>
      </c>
      <c r="B9" s="10" t="s">
        <v>553</v>
      </c>
      <c r="C9" s="8"/>
      <c r="D9" s="8"/>
      <c r="E9" s="8"/>
      <c r="F9" s="8"/>
      <c r="G9" s="8"/>
      <c r="H9" s="8"/>
      <c r="I9" s="8"/>
      <c r="K9" s="8"/>
      <c r="L9" s="8"/>
      <c r="M9" s="8"/>
      <c r="N9" s="56"/>
      <c r="O9" s="56"/>
      <c r="P9" s="56"/>
      <c r="Q9" s="56"/>
      <c r="R9" s="56"/>
      <c r="S9" s="56"/>
      <c r="T9" s="56"/>
    </row>
    <row r="10" spans="1:20" ht="19.5">
      <c r="A10" s="9"/>
      <c r="B10" s="8"/>
      <c r="C10" s="8"/>
      <c r="D10" s="8"/>
      <c r="E10" s="8"/>
      <c r="F10" s="8"/>
      <c r="G10" s="8"/>
      <c r="H10" s="8"/>
      <c r="I10" s="8"/>
      <c r="K10" s="8"/>
      <c r="L10" s="8"/>
      <c r="M10" s="8"/>
      <c r="N10" s="56"/>
      <c r="O10" s="56"/>
      <c r="P10" s="56"/>
      <c r="Q10" s="56"/>
      <c r="R10" s="56"/>
      <c r="S10" s="56"/>
      <c r="T10" s="56"/>
    </row>
    <row r="11" spans="1:20" ht="19.5">
      <c r="A11" s="9" t="s">
        <v>554</v>
      </c>
      <c r="B11" s="10" t="s">
        <v>15</v>
      </c>
      <c r="C11" s="8"/>
      <c r="D11" s="8"/>
      <c r="E11" s="8"/>
      <c r="F11" s="8"/>
      <c r="G11" s="8"/>
      <c r="H11" s="8"/>
      <c r="I11" s="57" t="s">
        <v>326</v>
      </c>
      <c r="K11" s="8"/>
      <c r="L11" s="8"/>
      <c r="M11" s="56"/>
      <c r="N11" s="56"/>
      <c r="O11" s="56"/>
      <c r="P11" s="56"/>
      <c r="Q11" s="56"/>
      <c r="R11" s="56"/>
      <c r="S11" s="56"/>
      <c r="T11" s="56"/>
    </row>
    <row r="12" spans="1:20" ht="19.5">
      <c r="A12" s="9"/>
      <c r="B12" s="8" t="s">
        <v>561</v>
      </c>
      <c r="C12" s="8"/>
      <c r="D12" s="8"/>
      <c r="E12" s="8"/>
      <c r="F12" s="8"/>
      <c r="G12" s="8"/>
      <c r="H12" s="8"/>
      <c r="I12" s="57"/>
      <c r="K12" s="8"/>
      <c r="L12" s="8"/>
      <c r="M12" s="56"/>
      <c r="N12" s="56"/>
      <c r="O12" s="56"/>
      <c r="P12" s="56"/>
      <c r="Q12" s="56"/>
      <c r="R12" s="56"/>
      <c r="S12" s="56"/>
      <c r="T12" s="56"/>
    </row>
    <row r="13" spans="1:20" ht="19.5">
      <c r="G13" s="8"/>
      <c r="H13" s="8"/>
      <c r="I13" s="57" t="s">
        <v>237</v>
      </c>
      <c r="K13" s="8"/>
      <c r="L13" s="57"/>
      <c r="M13" s="56"/>
      <c r="N13" s="56"/>
      <c r="O13" s="56"/>
      <c r="P13" s="56"/>
      <c r="Q13" s="56"/>
      <c r="R13" s="56"/>
      <c r="S13" s="56"/>
      <c r="T13" s="56"/>
    </row>
    <row r="14" spans="1:20" ht="19.5">
      <c r="A14" s="6"/>
      <c r="B14" s="8" t="s">
        <v>9</v>
      </c>
      <c r="C14" s="8" t="s">
        <v>16</v>
      </c>
      <c r="D14" s="8"/>
      <c r="E14" s="8"/>
      <c r="F14" s="8" t="s">
        <v>556</v>
      </c>
      <c r="G14" s="8"/>
      <c r="H14" s="8"/>
    </row>
    <row r="15" spans="1:20" ht="19.5">
      <c r="A15" s="6"/>
      <c r="B15" s="8"/>
      <c r="C15" s="8"/>
      <c r="D15" s="8"/>
      <c r="E15" s="8"/>
      <c r="F15" s="8"/>
      <c r="G15" s="8"/>
      <c r="H15" s="8"/>
    </row>
    <row r="16" spans="1:20" ht="19.5">
      <c r="A16" s="6"/>
      <c r="B16" s="8" t="s">
        <v>11</v>
      </c>
      <c r="C16" s="8" t="s">
        <v>19</v>
      </c>
      <c r="D16" s="8"/>
      <c r="E16" s="8"/>
      <c r="F16" s="8" t="s">
        <v>557</v>
      </c>
      <c r="G16" s="8"/>
      <c r="H16" s="8"/>
    </row>
    <row r="17" spans="1:8" ht="19.5">
      <c r="A17" s="6"/>
      <c r="B17" s="8"/>
      <c r="C17" s="8"/>
      <c r="D17" s="8"/>
      <c r="E17" s="8"/>
      <c r="F17" s="8"/>
      <c r="G17" s="8"/>
      <c r="H17" s="8"/>
    </row>
    <row r="18" spans="1:8" ht="19.5">
      <c r="A18" s="6"/>
      <c r="B18" s="8" t="s">
        <v>239</v>
      </c>
      <c r="C18" s="8" t="s">
        <v>21</v>
      </c>
      <c r="D18" s="8"/>
      <c r="E18" s="8"/>
      <c r="F18" s="8" t="s">
        <v>558</v>
      </c>
      <c r="G18" s="8"/>
      <c r="H18" s="8"/>
    </row>
    <row r="19" spans="1:8" ht="19.5">
      <c r="A19" s="6"/>
      <c r="B19" s="8"/>
      <c r="C19" s="8"/>
      <c r="D19" s="8"/>
      <c r="E19" s="8"/>
      <c r="F19" s="8"/>
      <c r="G19" s="8"/>
      <c r="H19" s="8"/>
    </row>
    <row r="20" spans="1:8" ht="19.5">
      <c r="A20" s="6"/>
      <c r="B20" s="41" t="s">
        <v>304</v>
      </c>
      <c r="C20" s="41" t="s">
        <v>305</v>
      </c>
      <c r="F20" s="41" t="s">
        <v>559</v>
      </c>
      <c r="G20" s="8"/>
      <c r="H20" s="8"/>
    </row>
    <row r="21" spans="1:8" ht="19.5">
      <c r="A21" s="6"/>
      <c r="G21" s="8"/>
      <c r="H21" s="8"/>
    </row>
    <row r="22" spans="1:8" ht="19.5">
      <c r="A22" s="6"/>
      <c r="B22" s="8" t="s">
        <v>23</v>
      </c>
      <c r="C22" s="8" t="s">
        <v>24</v>
      </c>
      <c r="D22" s="8"/>
      <c r="E22" s="8"/>
      <c r="F22" s="8" t="s">
        <v>573</v>
      </c>
      <c r="G22" s="8"/>
      <c r="H22" s="8"/>
    </row>
    <row r="23" spans="1:8" ht="19.5">
      <c r="B23" s="8"/>
      <c r="C23" s="8"/>
      <c r="D23" s="8"/>
      <c r="E23" s="8"/>
      <c r="F23" s="8"/>
      <c r="G23" s="8"/>
      <c r="H23" s="8"/>
    </row>
    <row r="24" spans="1:8" ht="19.5">
      <c r="B24" s="8" t="s">
        <v>25</v>
      </c>
      <c r="C24" s="8" t="s">
        <v>26</v>
      </c>
      <c r="D24" s="8"/>
      <c r="E24" s="8"/>
      <c r="F24" s="8" t="s">
        <v>560</v>
      </c>
      <c r="G24" s="8"/>
      <c r="H24" s="8"/>
    </row>
    <row r="25" spans="1:8" ht="19.5">
      <c r="G25" s="8"/>
      <c r="H25" s="8"/>
    </row>
    <row r="26" spans="1:8" ht="19.5">
      <c r="G26" s="8"/>
      <c r="H26" s="8"/>
    </row>
    <row r="27" spans="1:8" ht="19.5">
      <c r="F27" s="8"/>
      <c r="G27" s="8"/>
      <c r="H27" s="8"/>
    </row>
    <row r="28" spans="1:8" ht="19.5">
      <c r="A28" s="9" t="s">
        <v>28</v>
      </c>
      <c r="B28" s="10" t="s">
        <v>334</v>
      </c>
      <c r="C28" s="8"/>
      <c r="D28" s="8"/>
      <c r="E28" s="8"/>
      <c r="F28" s="8"/>
      <c r="G28" s="8"/>
      <c r="H28" s="8"/>
    </row>
    <row r="29" spans="1:8" s="41" customFormat="1" ht="19.5">
      <c r="A29" s="6"/>
      <c r="B29" s="8" t="s">
        <v>551</v>
      </c>
      <c r="D29" s="11"/>
      <c r="E29" s="8"/>
      <c r="F29" s="8"/>
      <c r="G29" s="8"/>
      <c r="H29" s="8"/>
    </row>
    <row r="30" spans="1:8" s="41" customFormat="1" ht="19.5">
      <c r="A30" s="6"/>
      <c r="B30" s="8" t="s">
        <v>555</v>
      </c>
      <c r="D30" s="11"/>
      <c r="E30" s="8"/>
      <c r="F30" s="8"/>
      <c r="G30" s="8"/>
      <c r="H30" s="8"/>
    </row>
    <row r="31" spans="1:8" s="41" customFormat="1" ht="19.5">
      <c r="A31" s="6"/>
      <c r="E31" s="8"/>
      <c r="G31" s="8"/>
      <c r="H31" s="8"/>
    </row>
    <row r="32" spans="1:8" ht="19.5">
      <c r="A32" s="6"/>
      <c r="B32" s="41"/>
      <c r="C32" s="41"/>
      <c r="D32" s="41"/>
      <c r="E32" s="8"/>
      <c r="F32" s="41"/>
      <c r="G32" s="8"/>
      <c r="H32" s="8"/>
    </row>
    <row r="33" spans="1:8" ht="19.5">
      <c r="A33" s="9" t="s">
        <v>230</v>
      </c>
      <c r="B33" s="9" t="s">
        <v>571</v>
      </c>
      <c r="C33" s="11"/>
      <c r="D33" s="8"/>
      <c r="E33" s="8"/>
      <c r="G33" s="8"/>
      <c r="H33" s="8"/>
    </row>
    <row r="34" spans="1:8" ht="19.5">
      <c r="G34" s="8"/>
      <c r="H34" s="8"/>
    </row>
    <row r="35" spans="1:8" ht="19.5">
      <c r="B35" s="8"/>
      <c r="C35" s="11"/>
      <c r="G35" s="8"/>
      <c r="H35" s="8"/>
    </row>
    <row r="36" spans="1:8" ht="19.5">
      <c r="G36" s="8"/>
      <c r="H36" s="8"/>
    </row>
    <row r="37" spans="1:8" ht="19.5">
      <c r="A37" s="9" t="s">
        <v>232</v>
      </c>
      <c r="B37" s="9" t="s">
        <v>233</v>
      </c>
      <c r="C37" s="8"/>
      <c r="G37" s="8"/>
      <c r="H37" s="8"/>
    </row>
    <row r="38" spans="1:8" ht="19.5">
      <c r="D38" s="8"/>
      <c r="H38" s="8"/>
    </row>
    <row r="39" spans="1:8" ht="19.5">
      <c r="H39" s="8"/>
    </row>
    <row r="40" spans="1:8" ht="19.5">
      <c r="G40" s="8"/>
    </row>
    <row r="41" spans="1:8" ht="19.5">
      <c r="A41" s="42" t="s">
        <v>568</v>
      </c>
      <c r="H41" s="8"/>
    </row>
    <row r="42" spans="1:8" ht="19.5">
      <c r="A42" s="13"/>
      <c r="B42" s="14"/>
      <c r="C42" s="14"/>
      <c r="D42" s="14"/>
      <c r="E42" s="14"/>
      <c r="F42" s="14"/>
      <c r="G42" s="14"/>
      <c r="H42" s="8"/>
    </row>
    <row r="43" spans="1:8" ht="19.5">
      <c r="A43" s="13"/>
      <c r="B43" s="212" t="s">
        <v>569</v>
      </c>
      <c r="C43" s="212"/>
      <c r="D43" s="14"/>
      <c r="E43" s="14"/>
      <c r="F43" s="14"/>
      <c r="G43" s="14"/>
      <c r="H43" s="8"/>
    </row>
    <row r="44" spans="1:8">
      <c r="A44" s="13"/>
      <c r="B44" s="212" t="s">
        <v>570</v>
      </c>
      <c r="C44" s="212"/>
      <c r="D44" s="14"/>
      <c r="E44" s="14"/>
      <c r="F44" s="14"/>
      <c r="G44" s="14"/>
      <c r="H44" s="14"/>
    </row>
    <row r="45" spans="1:8" ht="19.5">
      <c r="A45" s="6"/>
      <c r="B45" s="8"/>
      <c r="C45" s="8"/>
      <c r="D45" s="8"/>
      <c r="E45" s="8"/>
      <c r="F45" s="8"/>
      <c r="G45" s="8"/>
      <c r="H45" s="14"/>
    </row>
    <row r="46" spans="1:8" ht="19.5">
      <c r="A46" s="6"/>
      <c r="B46" s="211" t="s">
        <v>572</v>
      </c>
      <c r="C46" s="8"/>
      <c r="D46" s="8"/>
      <c r="E46" s="8"/>
      <c r="F46" s="8"/>
      <c r="G46" s="8"/>
      <c r="H46" s="14"/>
    </row>
    <row r="47" spans="1:8" ht="19.5">
      <c r="A47" s="6"/>
      <c r="B47" s="8"/>
      <c r="C47" s="8"/>
      <c r="D47" s="8"/>
      <c r="E47" s="8"/>
      <c r="F47" s="8"/>
      <c r="G47" s="8"/>
      <c r="H47" s="8"/>
    </row>
    <row r="48" spans="1:8" ht="19.5">
      <c r="A48" s="6"/>
      <c r="B48" s="8"/>
      <c r="C48" s="8"/>
      <c r="D48" s="8"/>
      <c r="E48" s="8"/>
      <c r="F48" s="8"/>
      <c r="G48" s="8"/>
      <c r="H48" s="8"/>
    </row>
    <row r="49" spans="1:8" ht="19.5">
      <c r="A49" s="6"/>
      <c r="B49" s="8"/>
      <c r="C49" s="8"/>
      <c r="D49" s="8"/>
      <c r="E49" s="8"/>
      <c r="F49" s="8"/>
      <c r="G49" s="8"/>
      <c r="H49" s="8"/>
    </row>
    <row r="50" spans="1:8" ht="19.5">
      <c r="A50" s="6"/>
      <c r="B50" s="8"/>
      <c r="C50" s="8"/>
      <c r="D50" s="8"/>
      <c r="E50" s="8"/>
      <c r="F50" s="8"/>
      <c r="G50" s="8"/>
      <c r="H50" s="8"/>
    </row>
    <row r="51" spans="1:8" ht="19.5">
      <c r="A51" s="6"/>
      <c r="B51" s="8"/>
      <c r="C51" s="8"/>
      <c r="D51" s="8"/>
      <c r="E51" s="8"/>
      <c r="F51" s="8"/>
      <c r="G51" s="8"/>
      <c r="H51" s="8"/>
    </row>
    <row r="52" spans="1:8" ht="19.5">
      <c r="H52" s="8"/>
    </row>
    <row r="53" spans="1:8" ht="19.5">
      <c r="H53" s="8"/>
    </row>
  </sheetData>
  <phoneticPr fontId="6"/>
  <hyperlinks>
    <hyperlink ref="B46" r:id="rId1" xr:uid="{D1C260BA-2868-4065-8869-E4D0C4DEEC77}"/>
  </hyperlinks>
  <printOptions horizontalCentered="1"/>
  <pageMargins left="0.35433070866141736" right="0.31496062992125984" top="0.52" bottom="0.43" header="0.31496062992125984" footer="0.19"/>
  <pageSetup paperSize="9" scale="67"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2C9D2-0D90-436E-BF61-8DFC11269F17}">
  <sheetPr>
    <pageSetUpPr fitToPage="1"/>
  </sheetPr>
  <dimension ref="A1:T49"/>
  <sheetViews>
    <sheetView zoomScaleNormal="100" workbookViewId="0">
      <selection activeCell="J43" sqref="J43"/>
    </sheetView>
  </sheetViews>
  <sheetFormatPr defaultColWidth="9" defaultRowHeight="15.75"/>
  <cols>
    <col min="1" max="4" width="4.625" style="40" customWidth="1"/>
    <col min="5" max="7" width="23.625" style="40" customWidth="1"/>
    <col min="8" max="8" width="13.875" style="40" customWidth="1"/>
    <col min="9" max="9" width="22.75" style="40" hidden="1" customWidth="1"/>
    <col min="10" max="10" width="15" style="40" customWidth="1"/>
    <col min="11" max="16384" width="9" style="40"/>
  </cols>
  <sheetData>
    <row r="1" spans="1:20" ht="28.5">
      <c r="A1" s="1" t="s">
        <v>356</v>
      </c>
      <c r="B1" s="2"/>
      <c r="C1" s="2"/>
      <c r="D1" s="2"/>
      <c r="E1" s="3"/>
      <c r="F1" s="3"/>
      <c r="G1" s="3"/>
      <c r="H1" s="43"/>
    </row>
    <row r="2" spans="1:20" ht="19.5">
      <c r="A2" s="4" t="s">
        <v>0</v>
      </c>
      <c r="B2" s="5"/>
      <c r="C2" s="5"/>
      <c r="D2" s="5"/>
      <c r="E2" s="4"/>
      <c r="F2" s="4"/>
      <c r="G2" s="4"/>
      <c r="H2" s="10"/>
    </row>
    <row r="3" spans="1:20" ht="19.5">
      <c r="A3" s="6"/>
      <c r="B3" s="7"/>
      <c r="C3" s="7"/>
      <c r="D3" s="7"/>
      <c r="E3" s="8"/>
      <c r="F3" s="8"/>
      <c r="G3" s="8"/>
      <c r="H3" s="8"/>
    </row>
    <row r="4" spans="1:20" ht="19.5">
      <c r="A4" s="9" t="s">
        <v>3</v>
      </c>
      <c r="B4" s="8"/>
      <c r="C4" s="8" t="s">
        <v>357</v>
      </c>
      <c r="D4" s="8"/>
      <c r="E4" s="8"/>
      <c r="F4" s="8"/>
      <c r="G4" s="8"/>
      <c r="H4" s="8"/>
      <c r="I4" s="42" t="s">
        <v>295</v>
      </c>
      <c r="J4" s="8"/>
      <c r="K4" s="8"/>
      <c r="L4" s="8"/>
    </row>
    <row r="5" spans="1:20" ht="19.5">
      <c r="A5" s="9" t="s">
        <v>5</v>
      </c>
      <c r="B5" s="8"/>
      <c r="C5" s="8" t="s">
        <v>358</v>
      </c>
      <c r="D5" s="8"/>
      <c r="E5" s="8"/>
      <c r="F5" s="8"/>
      <c r="G5" s="8"/>
      <c r="H5" s="8"/>
      <c r="I5" s="8" t="s">
        <v>324</v>
      </c>
      <c r="K5" s="8"/>
      <c r="L5" s="8"/>
      <c r="M5" s="56"/>
      <c r="N5" s="56"/>
      <c r="O5" s="56"/>
      <c r="P5" s="56"/>
      <c r="Q5" s="56"/>
      <c r="R5" s="56"/>
      <c r="S5" s="56"/>
      <c r="T5" s="56"/>
    </row>
    <row r="6" spans="1:20" ht="19.5">
      <c r="A6" s="9"/>
      <c r="B6" s="8"/>
      <c r="C6" s="8"/>
      <c r="D6" s="8"/>
      <c r="E6" s="8"/>
      <c r="F6" s="8"/>
      <c r="G6" s="8"/>
      <c r="H6" s="8"/>
      <c r="I6" s="8" t="s">
        <v>325</v>
      </c>
      <c r="K6" s="8"/>
      <c r="L6" s="8"/>
      <c r="M6" s="8"/>
      <c r="N6" s="56"/>
      <c r="O6" s="56"/>
      <c r="P6" s="56"/>
      <c r="Q6" s="56"/>
      <c r="R6" s="56"/>
      <c r="S6" s="56"/>
      <c r="T6" s="56"/>
    </row>
    <row r="7" spans="1:20" ht="19.5">
      <c r="A7" s="9" t="s">
        <v>238</v>
      </c>
      <c r="B7" s="10" t="s">
        <v>15</v>
      </c>
      <c r="C7" s="8"/>
      <c r="D7" s="8"/>
      <c r="E7" s="8"/>
      <c r="F7" s="8"/>
      <c r="G7" s="8"/>
      <c r="H7" s="8"/>
      <c r="I7" s="57" t="s">
        <v>326</v>
      </c>
      <c r="K7" s="8"/>
      <c r="L7" s="8"/>
      <c r="M7" s="56"/>
      <c r="N7" s="56"/>
      <c r="O7" s="56"/>
      <c r="P7" s="56"/>
      <c r="Q7" s="56"/>
      <c r="R7" s="56"/>
      <c r="S7" s="56"/>
      <c r="T7" s="56"/>
    </row>
    <row r="8" spans="1:20" ht="19.5">
      <c r="G8" s="8"/>
      <c r="H8" s="8"/>
      <c r="I8" s="57" t="s">
        <v>237</v>
      </c>
      <c r="K8" s="8"/>
      <c r="L8" s="57"/>
      <c r="M8" s="56"/>
      <c r="N8" s="56"/>
      <c r="O8" s="56"/>
      <c r="P8" s="56"/>
      <c r="Q8" s="56"/>
      <c r="R8" s="56"/>
      <c r="S8" s="56"/>
      <c r="T8" s="56"/>
    </row>
    <row r="9" spans="1:20" ht="19.5">
      <c r="A9" s="6"/>
      <c r="B9" s="8" t="s">
        <v>9</v>
      </c>
      <c r="C9" s="8" t="s">
        <v>16</v>
      </c>
      <c r="D9" s="8"/>
      <c r="E9" s="8"/>
      <c r="F9" s="8" t="s">
        <v>17</v>
      </c>
      <c r="G9" s="8"/>
      <c r="H9" s="8"/>
    </row>
    <row r="10" spans="1:20" ht="19.5">
      <c r="A10" s="6"/>
      <c r="B10" s="8"/>
      <c r="C10" s="8"/>
      <c r="D10" s="8"/>
      <c r="E10" s="8"/>
      <c r="F10" s="8"/>
      <c r="G10" s="8"/>
      <c r="H10" s="8"/>
    </row>
    <row r="11" spans="1:20" ht="19.5">
      <c r="A11" s="6"/>
      <c r="B11" s="8" t="s">
        <v>11</v>
      </c>
      <c r="C11" s="8" t="s">
        <v>19</v>
      </c>
      <c r="D11" s="8"/>
      <c r="E11" s="8"/>
      <c r="F11" s="8" t="s">
        <v>124</v>
      </c>
      <c r="G11" s="8"/>
      <c r="H11" s="8"/>
    </row>
    <row r="12" spans="1:20" ht="19.5">
      <c r="A12" s="6"/>
      <c r="B12" s="8"/>
      <c r="C12" s="8"/>
      <c r="D12" s="8"/>
      <c r="E12" s="8"/>
      <c r="F12" s="8"/>
      <c r="G12" s="8"/>
      <c r="H12" s="8"/>
    </row>
    <row r="13" spans="1:20" ht="19.5">
      <c r="A13" s="6"/>
      <c r="B13" s="8" t="s">
        <v>239</v>
      </c>
      <c r="C13" s="8" t="s">
        <v>21</v>
      </c>
      <c r="D13" s="8"/>
      <c r="E13" s="8"/>
      <c r="F13" s="8" t="s">
        <v>343</v>
      </c>
      <c r="G13" s="8"/>
      <c r="H13" s="8"/>
    </row>
    <row r="14" spans="1:20" ht="19.5">
      <c r="A14" s="6"/>
      <c r="B14" s="8"/>
      <c r="C14" s="8"/>
      <c r="D14" s="8"/>
      <c r="E14" s="8"/>
      <c r="F14" s="8"/>
      <c r="G14" s="8"/>
      <c r="H14" s="8"/>
    </row>
    <row r="15" spans="1:20" ht="19.5">
      <c r="A15" s="6"/>
      <c r="B15" s="41" t="s">
        <v>304</v>
      </c>
      <c r="C15" s="41" t="s">
        <v>305</v>
      </c>
      <c r="F15" s="41" t="s">
        <v>128</v>
      </c>
      <c r="G15" s="8"/>
      <c r="H15" s="8"/>
    </row>
    <row r="16" spans="1:20" ht="19.5">
      <c r="A16" s="6"/>
      <c r="G16" s="8"/>
      <c r="H16" s="8"/>
    </row>
    <row r="17" spans="1:8" ht="19.5">
      <c r="A17" s="6"/>
      <c r="B17" s="8" t="s">
        <v>23</v>
      </c>
      <c r="C17" s="8" t="s">
        <v>24</v>
      </c>
      <c r="D17" s="8"/>
      <c r="E17" s="8"/>
      <c r="F17" s="8" t="s">
        <v>331</v>
      </c>
      <c r="G17" s="8"/>
      <c r="H17" s="8"/>
    </row>
    <row r="18" spans="1:8" ht="19.5">
      <c r="B18" s="8"/>
      <c r="C18" s="8"/>
      <c r="D18" s="8"/>
      <c r="E18" s="8"/>
      <c r="F18" s="8"/>
      <c r="G18" s="8"/>
      <c r="H18" s="8"/>
    </row>
    <row r="19" spans="1:8" ht="19.5">
      <c r="B19" s="8" t="s">
        <v>25</v>
      </c>
      <c r="C19" s="8" t="s">
        <v>26</v>
      </c>
      <c r="D19" s="8"/>
      <c r="E19" s="8"/>
      <c r="F19" s="8" t="s">
        <v>355</v>
      </c>
      <c r="G19" s="8"/>
      <c r="H19" s="8"/>
    </row>
    <row r="20" spans="1:8" ht="19.5">
      <c r="G20" s="8"/>
      <c r="H20" s="8"/>
    </row>
    <row r="21" spans="1:8" ht="19.5">
      <c r="G21" s="8"/>
      <c r="H21" s="8"/>
    </row>
    <row r="22" spans="1:8" ht="19.5">
      <c r="F22" s="8"/>
      <c r="G22" s="8"/>
      <c r="H22" s="8"/>
    </row>
    <row r="23" spans="1:8" ht="19.5">
      <c r="A23" s="9" t="s">
        <v>178</v>
      </c>
      <c r="B23" s="10" t="s">
        <v>334</v>
      </c>
      <c r="C23" s="8"/>
      <c r="D23" s="8"/>
      <c r="E23" s="8"/>
      <c r="F23" s="8"/>
      <c r="G23" s="8"/>
      <c r="H23" s="8"/>
    </row>
    <row r="24" spans="1:8" s="41" customFormat="1" ht="19.5">
      <c r="A24" s="6"/>
      <c r="B24" s="41" t="s">
        <v>359</v>
      </c>
      <c r="D24" s="11"/>
      <c r="E24" s="8"/>
      <c r="F24" s="8"/>
      <c r="G24" s="8"/>
      <c r="H24" s="8"/>
    </row>
    <row r="25" spans="1:8" s="41" customFormat="1" ht="19.5">
      <c r="A25" s="6"/>
      <c r="B25" s="8" t="s">
        <v>362</v>
      </c>
      <c r="D25" s="11"/>
      <c r="E25" s="8"/>
      <c r="F25" s="8"/>
      <c r="G25" s="8"/>
      <c r="H25" s="8"/>
    </row>
    <row r="26" spans="1:8" s="41" customFormat="1" ht="19.5">
      <c r="A26" s="6"/>
      <c r="B26" s="41" t="s">
        <v>360</v>
      </c>
      <c r="E26" s="8"/>
      <c r="G26" s="8"/>
      <c r="H26" s="8"/>
    </row>
    <row r="27" spans="1:8" s="41" customFormat="1" ht="19.5">
      <c r="A27" s="6"/>
      <c r="B27" s="8" t="s">
        <v>361</v>
      </c>
      <c r="E27" s="8"/>
      <c r="G27" s="8"/>
      <c r="H27" s="8"/>
    </row>
    <row r="28" spans="1:8" ht="19.5">
      <c r="A28" s="6"/>
      <c r="B28" s="41"/>
      <c r="C28" s="41"/>
      <c r="D28" s="41"/>
      <c r="E28" s="8"/>
      <c r="F28" s="41"/>
      <c r="G28" s="8"/>
      <c r="H28" s="8"/>
    </row>
    <row r="29" spans="1:8" ht="19.5">
      <c r="A29" s="9" t="s">
        <v>230</v>
      </c>
      <c r="B29" s="9" t="s">
        <v>308</v>
      </c>
      <c r="C29" s="11"/>
      <c r="D29" s="8"/>
      <c r="E29" s="8"/>
      <c r="G29" s="8"/>
      <c r="H29" s="8"/>
    </row>
    <row r="30" spans="1:8" ht="19.5">
      <c r="G30" s="8"/>
      <c r="H30" s="8"/>
    </row>
    <row r="31" spans="1:8" ht="19.5">
      <c r="B31" s="8"/>
      <c r="C31" s="11"/>
      <c r="G31" s="8"/>
      <c r="H31" s="8"/>
    </row>
    <row r="32" spans="1:8" ht="19.5">
      <c r="G32" s="8"/>
      <c r="H32" s="8"/>
    </row>
    <row r="33" spans="1:8" ht="19.5">
      <c r="A33" s="9" t="s">
        <v>232</v>
      </c>
      <c r="B33" s="9" t="s">
        <v>233</v>
      </c>
      <c r="C33" s="8"/>
      <c r="G33" s="8"/>
      <c r="H33" s="8"/>
    </row>
    <row r="34" spans="1:8" ht="19.5">
      <c r="D34" s="8"/>
      <c r="H34" s="8"/>
    </row>
    <row r="35" spans="1:8" ht="19.5">
      <c r="H35" s="8"/>
    </row>
    <row r="36" spans="1:8" ht="19.5">
      <c r="G36" s="8"/>
    </row>
    <row r="37" spans="1:8" ht="19.5">
      <c r="H37" s="8"/>
    </row>
    <row r="38" spans="1:8" ht="19.5">
      <c r="A38" s="13"/>
      <c r="B38" s="14"/>
      <c r="C38" s="14"/>
      <c r="D38" s="14"/>
      <c r="E38" s="14"/>
      <c r="F38" s="14"/>
      <c r="G38" s="14"/>
      <c r="H38" s="8"/>
    </row>
    <row r="39" spans="1:8" ht="19.5">
      <c r="A39" s="13"/>
      <c r="B39" s="14"/>
      <c r="C39" s="14"/>
      <c r="D39" s="14"/>
      <c r="E39" s="14"/>
      <c r="F39" s="14"/>
      <c r="G39" s="14"/>
      <c r="H39" s="8"/>
    </row>
    <row r="40" spans="1:8">
      <c r="A40" s="13"/>
      <c r="B40" s="14"/>
      <c r="C40" s="14"/>
      <c r="D40" s="14"/>
      <c r="E40" s="14"/>
      <c r="F40" s="14"/>
      <c r="G40" s="14"/>
      <c r="H40" s="14"/>
    </row>
    <row r="41" spans="1:8" ht="19.5">
      <c r="A41" s="6"/>
      <c r="B41" s="8"/>
      <c r="C41" s="8"/>
      <c r="D41" s="8"/>
      <c r="E41" s="8"/>
      <c r="F41" s="8"/>
      <c r="G41" s="8"/>
      <c r="H41" s="14"/>
    </row>
    <row r="42" spans="1:8" ht="19.5">
      <c r="A42" s="6"/>
      <c r="B42" s="8"/>
      <c r="C42" s="8"/>
      <c r="D42" s="8"/>
      <c r="E42" s="8"/>
      <c r="F42" s="8"/>
      <c r="G42" s="8"/>
      <c r="H42" s="14"/>
    </row>
    <row r="43" spans="1:8" ht="19.5">
      <c r="A43" s="6"/>
      <c r="B43" s="8"/>
      <c r="C43" s="8"/>
      <c r="D43" s="8"/>
      <c r="E43" s="8"/>
      <c r="F43" s="8"/>
      <c r="G43" s="8"/>
      <c r="H43" s="8"/>
    </row>
    <row r="44" spans="1:8" ht="19.5">
      <c r="A44" s="6"/>
      <c r="B44" s="8"/>
      <c r="C44" s="8"/>
      <c r="D44" s="8"/>
      <c r="E44" s="8"/>
      <c r="F44" s="8"/>
      <c r="G44" s="8"/>
      <c r="H44" s="8"/>
    </row>
    <row r="45" spans="1:8" ht="19.5">
      <c r="A45" s="6"/>
      <c r="B45" s="8"/>
      <c r="C45" s="8"/>
      <c r="D45" s="8"/>
      <c r="E45" s="8"/>
      <c r="F45" s="8"/>
      <c r="G45" s="8"/>
      <c r="H45" s="8"/>
    </row>
    <row r="46" spans="1:8" ht="19.5">
      <c r="A46" s="6"/>
      <c r="B46" s="8"/>
      <c r="C46" s="8"/>
      <c r="D46" s="8"/>
      <c r="E46" s="8"/>
      <c r="F46" s="8"/>
      <c r="G46" s="8"/>
      <c r="H46" s="8"/>
    </row>
    <row r="47" spans="1:8" ht="19.5">
      <c r="A47" s="6"/>
      <c r="B47" s="8"/>
      <c r="C47" s="8"/>
      <c r="D47" s="8"/>
      <c r="E47" s="8"/>
      <c r="F47" s="8"/>
      <c r="G47" s="8"/>
      <c r="H47" s="8"/>
    </row>
    <row r="48" spans="1:8" ht="19.5">
      <c r="H48" s="8"/>
    </row>
    <row r="49" spans="8:8" ht="19.5">
      <c r="H49" s="8"/>
    </row>
  </sheetData>
  <phoneticPr fontId="6"/>
  <printOptions horizontalCentered="1"/>
  <pageMargins left="0.35433070866141736" right="0.31496062992125984" top="0.52" bottom="0.43" header="0.31496062992125984" footer="0.19"/>
  <pageSetup paperSize="9" scale="67"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68E63-6077-4E05-A13B-4BE6233C21E6}">
  <sheetPr>
    <pageSetUpPr fitToPage="1"/>
  </sheetPr>
  <dimension ref="A1:T68"/>
  <sheetViews>
    <sheetView zoomScaleNormal="100" workbookViewId="0">
      <selection activeCell="J12" sqref="J12"/>
    </sheetView>
  </sheetViews>
  <sheetFormatPr defaultColWidth="9" defaultRowHeight="15.75"/>
  <cols>
    <col min="1" max="4" width="4.625" style="40" customWidth="1"/>
    <col min="5" max="7" width="23.625" style="40" customWidth="1"/>
    <col min="8" max="8" width="13.875" style="40" customWidth="1"/>
    <col min="9" max="9" width="22.75" style="40" hidden="1" customWidth="1"/>
    <col min="10" max="10" width="15" style="40" customWidth="1"/>
    <col min="11" max="16384" width="9" style="40"/>
  </cols>
  <sheetData>
    <row r="1" spans="1:20" ht="28.5">
      <c r="A1" s="1" t="s">
        <v>347</v>
      </c>
      <c r="B1" s="2"/>
      <c r="C1" s="2"/>
      <c r="D1" s="2"/>
      <c r="E1" s="3"/>
      <c r="F1" s="3"/>
      <c r="G1" s="3"/>
      <c r="H1" s="43"/>
    </row>
    <row r="2" spans="1:20" ht="19.5">
      <c r="A2" s="4" t="s">
        <v>0</v>
      </c>
      <c r="B2" s="5"/>
      <c r="C2" s="5"/>
      <c r="D2" s="5"/>
      <c r="E2" s="4"/>
      <c r="F2" s="4"/>
      <c r="G2" s="4"/>
      <c r="H2" s="10"/>
    </row>
    <row r="3" spans="1:20" ht="19.5">
      <c r="A3" s="6"/>
      <c r="B3" s="7"/>
      <c r="C3" s="7"/>
      <c r="D3" s="7"/>
      <c r="E3" s="8"/>
      <c r="F3" s="8"/>
      <c r="G3" s="8"/>
      <c r="H3" s="8"/>
    </row>
    <row r="4" spans="1:20" ht="19.5">
      <c r="A4" s="9" t="s">
        <v>3</v>
      </c>
      <c r="B4" s="8"/>
      <c r="C4" s="8" t="s">
        <v>348</v>
      </c>
      <c r="D4" s="8"/>
      <c r="E4" s="8"/>
      <c r="F4" s="8"/>
      <c r="G4" s="8"/>
      <c r="H4" s="8"/>
      <c r="I4" s="42" t="s">
        <v>295</v>
      </c>
      <c r="J4" s="8"/>
      <c r="K4" s="8"/>
      <c r="L4" s="8"/>
    </row>
    <row r="5" spans="1:20" ht="19.5">
      <c r="A5" s="9" t="s">
        <v>5</v>
      </c>
      <c r="B5" s="8"/>
      <c r="C5" s="8" t="s">
        <v>349</v>
      </c>
      <c r="D5" s="8"/>
      <c r="E5" s="8"/>
      <c r="F5" s="8"/>
      <c r="G5" s="8"/>
      <c r="H5" s="8"/>
      <c r="I5" s="8" t="s">
        <v>324</v>
      </c>
      <c r="K5" s="8"/>
      <c r="L5" s="8"/>
      <c r="M5" s="56"/>
      <c r="N5" s="56"/>
      <c r="O5" s="56"/>
      <c r="P5" s="56"/>
      <c r="Q5" s="56"/>
      <c r="R5" s="56"/>
      <c r="S5" s="56"/>
      <c r="T5" s="56"/>
    </row>
    <row r="6" spans="1:20" ht="19.5">
      <c r="A6" s="9"/>
      <c r="B6" s="8"/>
      <c r="C6" s="8"/>
      <c r="D6" s="8"/>
      <c r="E6" s="8"/>
      <c r="F6" s="8"/>
      <c r="G6" s="8"/>
      <c r="H6" s="8"/>
      <c r="I6" s="8" t="s">
        <v>325</v>
      </c>
      <c r="K6" s="8"/>
      <c r="L6" s="8"/>
      <c r="M6" s="8"/>
      <c r="N6" s="56"/>
      <c r="O6" s="56"/>
      <c r="P6" s="56"/>
      <c r="Q6" s="56"/>
      <c r="R6" s="56"/>
      <c r="S6" s="56"/>
      <c r="T6" s="56"/>
    </row>
    <row r="7" spans="1:20" ht="19.5">
      <c r="A7" s="9" t="s">
        <v>238</v>
      </c>
      <c r="B7" s="10" t="s">
        <v>15</v>
      </c>
      <c r="C7" s="8"/>
      <c r="D7" s="8"/>
      <c r="E7" s="8"/>
      <c r="F7" s="8"/>
      <c r="G7" s="8"/>
      <c r="H7" s="8"/>
      <c r="I7" s="57" t="s">
        <v>326</v>
      </c>
      <c r="K7" s="8"/>
      <c r="L7" s="8"/>
      <c r="M7" s="56"/>
      <c r="N7" s="56"/>
      <c r="O7" s="56"/>
      <c r="P7" s="56"/>
      <c r="Q7" s="56"/>
      <c r="R7" s="56"/>
      <c r="S7" s="56"/>
      <c r="T7" s="56"/>
    </row>
    <row r="8" spans="1:20" ht="19.5">
      <c r="G8" s="8"/>
      <c r="H8" s="8"/>
      <c r="I8" s="57" t="s">
        <v>237</v>
      </c>
      <c r="K8" s="8"/>
      <c r="L8" s="57"/>
      <c r="M8" s="56"/>
      <c r="N8" s="56"/>
      <c r="O8" s="56"/>
      <c r="P8" s="56"/>
      <c r="Q8" s="56"/>
      <c r="R8" s="56"/>
      <c r="S8" s="56"/>
      <c r="T8" s="56"/>
    </row>
    <row r="9" spans="1:20" ht="19.5">
      <c r="A9" s="6"/>
      <c r="B9" s="8" t="s">
        <v>9</v>
      </c>
      <c r="C9" s="8" t="s">
        <v>16</v>
      </c>
      <c r="D9" s="8"/>
      <c r="E9" s="8"/>
      <c r="F9" s="8" t="s">
        <v>17</v>
      </c>
      <c r="G9" s="8"/>
      <c r="H9" s="8"/>
    </row>
    <row r="10" spans="1:20" ht="19.5">
      <c r="A10" s="6"/>
      <c r="B10" s="8"/>
      <c r="C10" s="8"/>
      <c r="D10" s="8"/>
      <c r="E10" s="8"/>
      <c r="F10" s="8"/>
      <c r="G10" s="8"/>
      <c r="H10" s="8"/>
    </row>
    <row r="11" spans="1:20" ht="19.5">
      <c r="A11" s="6"/>
      <c r="B11" s="8" t="s">
        <v>11</v>
      </c>
      <c r="C11" s="8" t="s">
        <v>19</v>
      </c>
      <c r="D11" s="8"/>
      <c r="E11" s="8"/>
      <c r="F11" s="8" t="s">
        <v>124</v>
      </c>
      <c r="G11" s="8"/>
      <c r="H11" s="8"/>
    </row>
    <row r="12" spans="1:20" ht="19.5">
      <c r="A12" s="6"/>
      <c r="B12" s="8"/>
      <c r="C12" s="8"/>
      <c r="D12" s="8"/>
      <c r="E12" s="8"/>
      <c r="F12" s="8"/>
      <c r="G12" s="8"/>
      <c r="H12" s="8"/>
    </row>
    <row r="13" spans="1:20" ht="19.5">
      <c r="A13" s="6"/>
      <c r="B13" s="8" t="s">
        <v>239</v>
      </c>
      <c r="C13" s="8" t="s">
        <v>21</v>
      </c>
      <c r="D13" s="8"/>
      <c r="E13" s="8"/>
      <c r="F13" s="8" t="s">
        <v>343</v>
      </c>
      <c r="G13" s="8"/>
      <c r="H13" s="8"/>
    </row>
    <row r="14" spans="1:20" ht="19.5">
      <c r="A14" s="6"/>
      <c r="B14" s="8"/>
      <c r="C14" s="8"/>
      <c r="D14" s="8"/>
      <c r="E14" s="8"/>
      <c r="F14" s="8"/>
      <c r="G14" s="8"/>
      <c r="H14" s="8"/>
    </row>
    <row r="15" spans="1:20" ht="19.5">
      <c r="A15" s="6"/>
      <c r="B15" s="41" t="s">
        <v>304</v>
      </c>
      <c r="C15" s="41" t="s">
        <v>305</v>
      </c>
      <c r="F15" s="41" t="s">
        <v>128</v>
      </c>
      <c r="G15" s="8"/>
      <c r="H15" s="8"/>
    </row>
    <row r="16" spans="1:20" ht="19.5">
      <c r="A16" s="6"/>
      <c r="G16" s="8"/>
      <c r="H16" s="8"/>
    </row>
    <row r="17" spans="1:8" ht="19.5">
      <c r="A17" s="6"/>
      <c r="B17" s="8" t="s">
        <v>23</v>
      </c>
      <c r="C17" s="8" t="s">
        <v>24</v>
      </c>
      <c r="D17" s="8"/>
      <c r="E17" s="8"/>
      <c r="F17" s="8" t="s">
        <v>331</v>
      </c>
      <c r="G17" s="8"/>
      <c r="H17" s="8"/>
    </row>
    <row r="18" spans="1:8" ht="19.5">
      <c r="B18" s="8"/>
      <c r="C18" s="8"/>
      <c r="D18" s="8"/>
      <c r="E18" s="8"/>
      <c r="F18" s="8"/>
      <c r="G18" s="8"/>
      <c r="H18" s="8"/>
    </row>
    <row r="19" spans="1:8" ht="19.5">
      <c r="B19" s="8" t="s">
        <v>25</v>
      </c>
      <c r="C19" s="8" t="s">
        <v>26</v>
      </c>
      <c r="D19" s="8"/>
      <c r="E19" s="8"/>
      <c r="F19" s="8" t="s">
        <v>27</v>
      </c>
      <c r="G19" s="8"/>
      <c r="H19" s="8"/>
    </row>
    <row r="20" spans="1:8" ht="19.5">
      <c r="G20" s="8"/>
      <c r="H20" s="8"/>
    </row>
    <row r="21" spans="1:8" ht="19.5">
      <c r="G21" s="8"/>
      <c r="H21" s="8"/>
    </row>
    <row r="22" spans="1:8" ht="19.5">
      <c r="F22" s="8"/>
      <c r="G22" s="8"/>
      <c r="H22" s="8"/>
    </row>
    <row r="23" spans="1:8" ht="19.5">
      <c r="A23" s="9" t="s">
        <v>178</v>
      </c>
      <c r="B23" s="10" t="s">
        <v>334</v>
      </c>
      <c r="C23" s="8"/>
      <c r="D23" s="8"/>
      <c r="E23" s="8"/>
      <c r="F23" s="8"/>
      <c r="G23" s="8"/>
      <c r="H23" s="8"/>
    </row>
    <row r="24" spans="1:8" s="41" customFormat="1" ht="19.5">
      <c r="A24" s="6"/>
      <c r="B24" s="8" t="s">
        <v>346</v>
      </c>
      <c r="D24" s="11"/>
      <c r="E24" s="8"/>
      <c r="F24" s="8"/>
      <c r="G24" s="8"/>
      <c r="H24" s="8"/>
    </row>
    <row r="25" spans="1:8" s="41" customFormat="1" ht="19.5">
      <c r="A25" s="6"/>
      <c r="B25" s="41" t="s">
        <v>350</v>
      </c>
      <c r="D25" s="11"/>
      <c r="E25" s="8"/>
      <c r="F25" s="8"/>
      <c r="G25" s="8"/>
      <c r="H25" s="8"/>
    </row>
    <row r="26" spans="1:8" s="41" customFormat="1" ht="19.5">
      <c r="A26" s="6"/>
      <c r="B26" s="8" t="s">
        <v>351</v>
      </c>
      <c r="D26" s="11"/>
      <c r="E26" s="8"/>
      <c r="F26" s="8"/>
      <c r="G26" s="8"/>
      <c r="H26" s="8"/>
    </row>
    <row r="27" spans="1:8" s="41" customFormat="1" ht="19.5">
      <c r="A27" s="6"/>
      <c r="B27" s="41" t="s">
        <v>354</v>
      </c>
      <c r="E27" s="8"/>
      <c r="G27" s="8"/>
      <c r="H27" s="8"/>
    </row>
    <row r="28" spans="1:8" s="41" customFormat="1" ht="19.5">
      <c r="A28" s="6"/>
      <c r="B28" s="8" t="s">
        <v>352</v>
      </c>
      <c r="E28" s="8"/>
      <c r="G28" s="8"/>
      <c r="H28" s="8"/>
    </row>
    <row r="29" spans="1:8" s="41" customFormat="1" ht="19.5">
      <c r="A29" s="6"/>
      <c r="B29" s="8" t="s">
        <v>353</v>
      </c>
      <c r="E29" s="8"/>
      <c r="G29" s="8"/>
      <c r="H29" s="8"/>
    </row>
    <row r="30" spans="1:8" ht="19.5">
      <c r="A30" s="6"/>
      <c r="B30" s="41"/>
      <c r="C30" s="41"/>
      <c r="D30" s="41"/>
      <c r="E30" s="8"/>
      <c r="F30" s="41"/>
      <c r="G30" s="8"/>
      <c r="H30" s="8"/>
    </row>
    <row r="31" spans="1:8" ht="19.5">
      <c r="A31" s="9" t="s">
        <v>230</v>
      </c>
      <c r="B31" s="9" t="s">
        <v>308</v>
      </c>
      <c r="C31" s="11"/>
      <c r="D31" s="8"/>
      <c r="E31" s="8"/>
      <c r="G31" s="8"/>
      <c r="H31" s="8"/>
    </row>
    <row r="32" spans="1:8" ht="19.5">
      <c r="G32" s="8"/>
      <c r="H32" s="8"/>
    </row>
    <row r="33" spans="1:8" ht="19.5">
      <c r="B33" s="8"/>
      <c r="C33" s="11"/>
      <c r="G33" s="8"/>
      <c r="H33" s="8"/>
    </row>
    <row r="34" spans="1:8" ht="19.5">
      <c r="G34" s="8"/>
      <c r="H34" s="8"/>
    </row>
    <row r="35" spans="1:8" ht="19.5">
      <c r="A35" s="9" t="s">
        <v>232</v>
      </c>
      <c r="B35" s="9" t="s">
        <v>233</v>
      </c>
      <c r="C35" s="8"/>
      <c r="G35" s="8"/>
      <c r="H35" s="8"/>
    </row>
    <row r="36" spans="1:8" ht="19.5">
      <c r="D36" s="8"/>
      <c r="H36" s="8"/>
    </row>
    <row r="37" spans="1:8" ht="19.5">
      <c r="H37" s="8"/>
    </row>
    <row r="38" spans="1:8" ht="19.5">
      <c r="G38" s="8"/>
    </row>
    <row r="39" spans="1:8" ht="19.5">
      <c r="H39" s="8"/>
    </row>
    <row r="40" spans="1:8" ht="19.5">
      <c r="A40" s="13"/>
      <c r="B40" s="14"/>
      <c r="C40" s="14"/>
      <c r="D40" s="14"/>
      <c r="E40" s="14"/>
      <c r="F40" s="14"/>
      <c r="G40" s="14"/>
      <c r="H40" s="8"/>
    </row>
    <row r="41" spans="1:8" ht="19.5">
      <c r="A41" s="13"/>
      <c r="B41" s="14"/>
      <c r="C41" s="14"/>
      <c r="D41" s="14"/>
      <c r="E41" s="14"/>
      <c r="F41" s="14"/>
      <c r="G41" s="14"/>
      <c r="H41" s="8"/>
    </row>
    <row r="42" spans="1:8">
      <c r="A42" s="13"/>
      <c r="B42" s="14"/>
      <c r="C42" s="14"/>
      <c r="D42" s="14"/>
      <c r="E42" s="14"/>
      <c r="F42" s="14"/>
      <c r="G42" s="14"/>
      <c r="H42" s="14"/>
    </row>
    <row r="43" spans="1:8" ht="19.5">
      <c r="A43" s="6"/>
      <c r="B43" s="8"/>
      <c r="C43" s="8"/>
      <c r="D43" s="8"/>
      <c r="E43" s="8"/>
      <c r="F43" s="8"/>
      <c r="G43" s="8"/>
      <c r="H43" s="14"/>
    </row>
    <row r="44" spans="1:8" ht="19.5">
      <c r="A44" s="6"/>
      <c r="B44" s="8"/>
      <c r="C44" s="8"/>
      <c r="D44" s="8"/>
      <c r="E44" s="8"/>
      <c r="F44" s="8"/>
      <c r="G44" s="8"/>
      <c r="H44" s="14"/>
    </row>
    <row r="45" spans="1:8" ht="19.5">
      <c r="A45" s="6"/>
      <c r="B45" s="8"/>
      <c r="C45" s="8"/>
      <c r="D45" s="8"/>
      <c r="E45" s="8"/>
      <c r="F45" s="8"/>
      <c r="G45" s="8"/>
      <c r="H45" s="8"/>
    </row>
    <row r="46" spans="1:8" ht="19.5">
      <c r="A46" s="6"/>
      <c r="B46" s="8"/>
      <c r="C46" s="8"/>
      <c r="D46" s="8"/>
      <c r="E46" s="8"/>
      <c r="F46" s="8"/>
      <c r="G46" s="8"/>
      <c r="H46" s="8"/>
    </row>
    <row r="47" spans="1:8" ht="19.5">
      <c r="A47" s="6"/>
      <c r="B47" s="8"/>
      <c r="C47" s="8"/>
      <c r="D47" s="8"/>
      <c r="E47" s="8"/>
      <c r="F47" s="8"/>
      <c r="G47" s="8"/>
      <c r="H47" s="8"/>
    </row>
    <row r="48" spans="1:8" ht="19.5">
      <c r="A48" s="6"/>
      <c r="B48" s="8"/>
      <c r="C48" s="8"/>
      <c r="D48" s="8"/>
      <c r="E48" s="8"/>
      <c r="F48" s="8"/>
      <c r="G48" s="8"/>
      <c r="H48" s="8"/>
    </row>
    <row r="49" spans="1:8" ht="19.5">
      <c r="A49" s="6"/>
      <c r="B49" s="8"/>
      <c r="C49" s="8"/>
      <c r="D49" s="8"/>
      <c r="E49" s="8"/>
      <c r="F49" s="8"/>
      <c r="G49" s="8"/>
      <c r="H49" s="8"/>
    </row>
    <row r="50" spans="1:8" ht="19.5">
      <c r="H50" s="8"/>
    </row>
    <row r="51" spans="1:8" ht="19.5">
      <c r="H51" s="8"/>
    </row>
    <row r="59" spans="1:8">
      <c r="E59" s="40" t="s">
        <v>312</v>
      </c>
    </row>
    <row r="60" spans="1:8">
      <c r="E60" s="40" t="s">
        <v>315</v>
      </c>
      <c r="F60" s="40" t="s">
        <v>323</v>
      </c>
    </row>
    <row r="61" spans="1:8">
      <c r="E61" s="40" t="s">
        <v>313</v>
      </c>
      <c r="F61" s="40" t="s">
        <v>316</v>
      </c>
    </row>
    <row r="62" spans="1:8">
      <c r="E62" s="40" t="s">
        <v>314</v>
      </c>
      <c r="F62" s="40" t="s">
        <v>317</v>
      </c>
    </row>
    <row r="64" spans="1:8">
      <c r="E64" s="40" t="s">
        <v>322</v>
      </c>
    </row>
    <row r="65" spans="5:5">
      <c r="E65" s="40" t="s">
        <v>320</v>
      </c>
    </row>
    <row r="66" spans="5:5">
      <c r="E66" s="40" t="s">
        <v>321</v>
      </c>
    </row>
    <row r="67" spans="5:5">
      <c r="E67" s="40" t="s">
        <v>318</v>
      </c>
    </row>
    <row r="68" spans="5:5">
      <c r="E68" s="40" t="s">
        <v>319</v>
      </c>
    </row>
  </sheetData>
  <phoneticPr fontId="6"/>
  <printOptions horizontalCentered="1"/>
  <pageMargins left="0.35433070866141736" right="0.31496062992125984" top="0.52" bottom="0.43" header="0.31496062992125984" footer="0.19"/>
  <pageSetup paperSize="9" scale="67"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7D011-F32D-4487-8120-2422664B1D30}">
  <sheetPr>
    <pageSetUpPr fitToPage="1"/>
  </sheetPr>
  <dimension ref="A1:T68"/>
  <sheetViews>
    <sheetView zoomScaleNormal="100" workbookViewId="0">
      <selection activeCell="F18" sqref="F18"/>
    </sheetView>
  </sheetViews>
  <sheetFormatPr defaultColWidth="9" defaultRowHeight="15.75"/>
  <cols>
    <col min="1" max="4" width="4.625" style="40" customWidth="1"/>
    <col min="5" max="7" width="23.625" style="40" customWidth="1"/>
    <col min="8" max="8" width="13.875" style="40" customWidth="1"/>
    <col min="9" max="9" width="22.75" style="40" hidden="1" customWidth="1"/>
    <col min="10" max="10" width="15" style="40" customWidth="1"/>
    <col min="11" max="16384" width="9" style="40"/>
  </cols>
  <sheetData>
    <row r="1" spans="1:20" ht="28.5">
      <c r="A1" s="1" t="s">
        <v>340</v>
      </c>
      <c r="B1" s="2"/>
      <c r="C1" s="2"/>
      <c r="D1" s="2"/>
      <c r="E1" s="3"/>
      <c r="F1" s="3"/>
      <c r="G1" s="3"/>
      <c r="H1" s="43"/>
    </row>
    <row r="2" spans="1:20" ht="19.5">
      <c r="A2" s="4" t="s">
        <v>0</v>
      </c>
      <c r="B2" s="5"/>
      <c r="C2" s="5"/>
      <c r="D2" s="5"/>
      <c r="E2" s="4"/>
      <c r="F2" s="4"/>
      <c r="G2" s="4"/>
      <c r="H2" s="10"/>
    </row>
    <row r="3" spans="1:20" ht="19.5">
      <c r="A3" s="6"/>
      <c r="B3" s="7"/>
      <c r="C3" s="7"/>
      <c r="D3" s="7"/>
      <c r="E3" s="8"/>
      <c r="F3" s="8"/>
      <c r="G3" s="8"/>
      <c r="H3" s="8"/>
    </row>
    <row r="4" spans="1:20" ht="19.5">
      <c r="A4" s="9" t="s">
        <v>3</v>
      </c>
      <c r="B4" s="8"/>
      <c r="C4" s="8" t="s">
        <v>341</v>
      </c>
      <c r="D4" s="8"/>
      <c r="E4" s="8"/>
      <c r="F4" s="8"/>
      <c r="G4" s="8"/>
      <c r="H4" s="8"/>
      <c r="I4" s="42" t="s">
        <v>295</v>
      </c>
      <c r="J4" s="8"/>
      <c r="K4" s="8"/>
      <c r="L4" s="8"/>
    </row>
    <row r="5" spans="1:20" ht="19.5">
      <c r="A5" s="9" t="s">
        <v>5</v>
      </c>
      <c r="B5" s="8"/>
      <c r="C5" s="8" t="s">
        <v>342</v>
      </c>
      <c r="D5" s="8"/>
      <c r="E5" s="8"/>
      <c r="F5" s="8"/>
      <c r="G5" s="8"/>
      <c r="H5" s="8"/>
      <c r="I5" s="8" t="s">
        <v>324</v>
      </c>
      <c r="K5" s="8"/>
      <c r="L5" s="8"/>
      <c r="M5" s="56"/>
      <c r="N5" s="56"/>
      <c r="O5" s="56"/>
      <c r="P5" s="56"/>
      <c r="Q5" s="56"/>
      <c r="R5" s="56"/>
      <c r="S5" s="56"/>
      <c r="T5" s="56"/>
    </row>
    <row r="6" spans="1:20" ht="19.5">
      <c r="A6" s="9"/>
      <c r="B6" s="8"/>
      <c r="C6" s="8"/>
      <c r="D6" s="8"/>
      <c r="E6" s="8"/>
      <c r="F6" s="8"/>
      <c r="G6" s="8"/>
      <c r="H6" s="8"/>
      <c r="I6" s="8" t="s">
        <v>325</v>
      </c>
      <c r="K6" s="8"/>
      <c r="L6" s="8"/>
      <c r="M6" s="8"/>
      <c r="N6" s="56"/>
      <c r="O6" s="56"/>
      <c r="P6" s="56"/>
      <c r="Q6" s="56"/>
      <c r="R6" s="56"/>
      <c r="S6" s="56"/>
      <c r="T6" s="56"/>
    </row>
    <row r="7" spans="1:20" ht="19.5">
      <c r="A7" s="9" t="s">
        <v>238</v>
      </c>
      <c r="B7" s="10" t="s">
        <v>15</v>
      </c>
      <c r="C7" s="8"/>
      <c r="D7" s="8"/>
      <c r="E7" s="8"/>
      <c r="F7" s="8"/>
      <c r="G7" s="8"/>
      <c r="H7" s="8"/>
      <c r="I7" s="57" t="s">
        <v>326</v>
      </c>
      <c r="K7" s="8"/>
      <c r="L7" s="8"/>
      <c r="M7" s="56"/>
      <c r="N7" s="56"/>
      <c r="O7" s="56"/>
      <c r="P7" s="56"/>
      <c r="Q7" s="56"/>
      <c r="R7" s="56"/>
      <c r="S7" s="56"/>
      <c r="T7" s="56"/>
    </row>
    <row r="8" spans="1:20" ht="19.5">
      <c r="G8" s="8"/>
      <c r="H8" s="8"/>
      <c r="I8" s="57" t="s">
        <v>237</v>
      </c>
      <c r="K8" s="8"/>
      <c r="L8" s="57"/>
      <c r="M8" s="56"/>
      <c r="N8" s="56"/>
      <c r="O8" s="56"/>
      <c r="P8" s="56"/>
      <c r="Q8" s="56"/>
      <c r="R8" s="56"/>
      <c r="S8" s="56"/>
      <c r="T8" s="56"/>
    </row>
    <row r="9" spans="1:20" ht="19.5">
      <c r="A9" s="6"/>
      <c r="B9" s="8" t="s">
        <v>9</v>
      </c>
      <c r="C9" s="8" t="s">
        <v>16</v>
      </c>
      <c r="D9" s="8"/>
      <c r="E9" s="8"/>
      <c r="F9" s="8" t="s">
        <v>17</v>
      </c>
      <c r="G9" s="8"/>
      <c r="H9" s="8"/>
    </row>
    <row r="10" spans="1:20" ht="19.5">
      <c r="A10" s="6"/>
      <c r="B10" s="8"/>
      <c r="C10" s="8"/>
      <c r="D10" s="8"/>
      <c r="E10" s="8"/>
      <c r="F10" s="8"/>
      <c r="G10" s="8"/>
      <c r="H10" s="8"/>
    </row>
    <row r="11" spans="1:20" ht="19.5">
      <c r="A11" s="6"/>
      <c r="B11" s="8" t="s">
        <v>11</v>
      </c>
      <c r="C11" s="8" t="s">
        <v>19</v>
      </c>
      <c r="D11" s="8"/>
      <c r="E11" s="8"/>
      <c r="F11" s="8" t="s">
        <v>124</v>
      </c>
      <c r="G11" s="8"/>
      <c r="H11" s="8"/>
    </row>
    <row r="12" spans="1:20" ht="19.5">
      <c r="A12" s="6"/>
      <c r="B12" s="8"/>
      <c r="C12" s="8"/>
      <c r="D12" s="8"/>
      <c r="E12" s="8"/>
      <c r="F12" s="8"/>
      <c r="G12" s="8"/>
      <c r="H12" s="8"/>
    </row>
    <row r="13" spans="1:20" ht="19.5">
      <c r="A13" s="6"/>
      <c r="B13" s="8" t="s">
        <v>239</v>
      </c>
      <c r="C13" s="8" t="s">
        <v>21</v>
      </c>
      <c r="D13" s="8"/>
      <c r="E13" s="8"/>
      <c r="F13" s="8" t="s">
        <v>343</v>
      </c>
      <c r="G13" s="8"/>
      <c r="H13" s="8"/>
    </row>
    <row r="14" spans="1:20" ht="19.5">
      <c r="A14" s="6"/>
      <c r="B14" s="8"/>
      <c r="C14" s="8"/>
      <c r="D14" s="8"/>
      <c r="E14" s="8"/>
      <c r="F14" s="8"/>
      <c r="G14" s="8"/>
      <c r="H14" s="8"/>
    </row>
    <row r="15" spans="1:20" ht="19.5">
      <c r="A15" s="6"/>
      <c r="B15" s="41" t="s">
        <v>304</v>
      </c>
      <c r="C15" s="41" t="s">
        <v>305</v>
      </c>
      <c r="F15" s="41" t="s">
        <v>128</v>
      </c>
      <c r="G15" s="8"/>
      <c r="H15" s="8"/>
    </row>
    <row r="16" spans="1:20" ht="19.5">
      <c r="A16" s="6"/>
      <c r="G16" s="8"/>
      <c r="H16" s="8"/>
    </row>
    <row r="17" spans="1:8" ht="19.5">
      <c r="A17" s="6"/>
      <c r="B17" s="8" t="s">
        <v>23</v>
      </c>
      <c r="C17" s="8" t="s">
        <v>24</v>
      </c>
      <c r="D17" s="8"/>
      <c r="E17" s="8"/>
      <c r="F17" s="8" t="s">
        <v>331</v>
      </c>
      <c r="G17" s="8"/>
      <c r="H17" s="8"/>
    </row>
    <row r="18" spans="1:8" ht="19.5">
      <c r="B18" s="8"/>
      <c r="C18" s="8"/>
      <c r="D18" s="8"/>
      <c r="E18" s="8"/>
      <c r="F18" s="8"/>
      <c r="G18" s="8"/>
      <c r="H18" s="8"/>
    </row>
    <row r="19" spans="1:8" ht="19.5">
      <c r="B19" s="8" t="s">
        <v>25</v>
      </c>
      <c r="C19" s="8" t="s">
        <v>26</v>
      </c>
      <c r="D19" s="8"/>
      <c r="E19" s="8"/>
      <c r="F19" s="8" t="s">
        <v>27</v>
      </c>
      <c r="G19" s="8"/>
      <c r="H19" s="8"/>
    </row>
    <row r="20" spans="1:8" ht="19.5">
      <c r="G20" s="8"/>
      <c r="H20" s="8"/>
    </row>
    <row r="21" spans="1:8" ht="19.5">
      <c r="G21" s="8"/>
      <c r="H21" s="8"/>
    </row>
    <row r="22" spans="1:8" ht="19.5">
      <c r="F22" s="8"/>
      <c r="G22" s="8"/>
      <c r="H22" s="8"/>
    </row>
    <row r="23" spans="1:8" ht="19.5">
      <c r="A23" s="9" t="s">
        <v>178</v>
      </c>
      <c r="B23" s="10" t="s">
        <v>334</v>
      </c>
      <c r="C23" s="8"/>
      <c r="D23" s="8"/>
      <c r="E23" s="8"/>
      <c r="F23" s="8"/>
      <c r="G23" s="8"/>
      <c r="H23" s="8"/>
    </row>
    <row r="24" spans="1:8" s="41" customFormat="1" ht="19.5">
      <c r="A24" s="6"/>
      <c r="B24" s="8" t="s">
        <v>346</v>
      </c>
      <c r="D24" s="11"/>
      <c r="E24" s="8"/>
      <c r="F24" s="8"/>
      <c r="G24" s="8"/>
      <c r="H24" s="8"/>
    </row>
    <row r="25" spans="1:8" s="41" customFormat="1" ht="19.5">
      <c r="A25" s="6"/>
      <c r="B25" s="41" t="s">
        <v>337</v>
      </c>
      <c r="D25" s="11"/>
      <c r="E25" s="8"/>
      <c r="F25" s="8"/>
      <c r="G25" s="8"/>
      <c r="H25" s="8"/>
    </row>
    <row r="26" spans="1:8" s="41" customFormat="1" ht="19.5">
      <c r="A26" s="6"/>
      <c r="B26" s="8" t="s">
        <v>336</v>
      </c>
      <c r="D26" s="11"/>
      <c r="E26" s="8"/>
      <c r="F26" s="8"/>
      <c r="G26" s="8"/>
      <c r="H26" s="8"/>
    </row>
    <row r="27" spans="1:8" s="41" customFormat="1" ht="19.5">
      <c r="A27" s="6"/>
      <c r="B27" s="8" t="s">
        <v>338</v>
      </c>
      <c r="E27" s="8"/>
      <c r="G27" s="8"/>
      <c r="H27" s="8"/>
    </row>
    <row r="28" spans="1:8" s="41" customFormat="1" ht="19.5">
      <c r="A28" s="6"/>
      <c r="B28" s="8" t="s">
        <v>344</v>
      </c>
      <c r="E28" s="8"/>
      <c r="G28" s="8"/>
      <c r="H28" s="8"/>
    </row>
    <row r="29" spans="1:8" s="41" customFormat="1" ht="19.5">
      <c r="A29" s="6"/>
      <c r="B29" s="8" t="s">
        <v>345</v>
      </c>
      <c r="E29" s="8"/>
      <c r="G29" s="8"/>
      <c r="H29" s="8"/>
    </row>
    <row r="30" spans="1:8" ht="19.5">
      <c r="A30" s="6"/>
      <c r="B30" s="41"/>
      <c r="C30" s="41"/>
      <c r="D30" s="41"/>
      <c r="E30" s="8"/>
      <c r="F30" s="41"/>
      <c r="G30" s="8"/>
      <c r="H30" s="8"/>
    </row>
    <row r="31" spans="1:8" ht="19.5">
      <c r="A31" s="9" t="s">
        <v>230</v>
      </c>
      <c r="B31" s="9" t="s">
        <v>308</v>
      </c>
      <c r="C31" s="11"/>
      <c r="D31" s="8"/>
      <c r="E31" s="8"/>
      <c r="G31" s="8"/>
      <c r="H31" s="8"/>
    </row>
    <row r="32" spans="1:8" ht="19.5">
      <c r="G32" s="8"/>
      <c r="H32" s="8"/>
    </row>
    <row r="33" spans="1:8" ht="19.5">
      <c r="B33" s="8"/>
      <c r="C33" s="11"/>
      <c r="G33" s="8"/>
      <c r="H33" s="8"/>
    </row>
    <row r="34" spans="1:8" ht="19.5">
      <c r="G34" s="8"/>
      <c r="H34" s="8"/>
    </row>
    <row r="35" spans="1:8" ht="19.5">
      <c r="A35" s="9" t="s">
        <v>232</v>
      </c>
      <c r="B35" s="9" t="s">
        <v>233</v>
      </c>
      <c r="C35" s="8"/>
      <c r="G35" s="8"/>
      <c r="H35" s="8"/>
    </row>
    <row r="36" spans="1:8" ht="19.5">
      <c r="D36" s="8"/>
      <c r="H36" s="8"/>
    </row>
    <row r="37" spans="1:8" ht="19.5">
      <c r="H37" s="8"/>
    </row>
    <row r="38" spans="1:8" ht="19.5">
      <c r="G38" s="8"/>
    </row>
    <row r="39" spans="1:8" ht="19.5">
      <c r="H39" s="8"/>
    </row>
    <row r="40" spans="1:8" ht="19.5">
      <c r="A40" s="13"/>
      <c r="B40" s="14"/>
      <c r="C40" s="14"/>
      <c r="D40" s="14"/>
      <c r="E40" s="14"/>
      <c r="F40" s="14"/>
      <c r="G40" s="14"/>
      <c r="H40" s="8"/>
    </row>
    <row r="41" spans="1:8" ht="19.5">
      <c r="A41" s="13"/>
      <c r="B41" s="14"/>
      <c r="C41" s="14"/>
      <c r="D41" s="14"/>
      <c r="E41" s="14"/>
      <c r="F41" s="14"/>
      <c r="G41" s="14"/>
      <c r="H41" s="8"/>
    </row>
    <row r="42" spans="1:8">
      <c r="A42" s="13"/>
      <c r="B42" s="14"/>
      <c r="C42" s="14"/>
      <c r="D42" s="14"/>
      <c r="E42" s="14"/>
      <c r="F42" s="14"/>
      <c r="G42" s="14"/>
      <c r="H42" s="14"/>
    </row>
    <row r="43" spans="1:8" ht="19.5">
      <c r="A43" s="6"/>
      <c r="B43" s="8"/>
      <c r="C43" s="8"/>
      <c r="D43" s="8"/>
      <c r="E43" s="8"/>
      <c r="F43" s="8"/>
      <c r="G43" s="8"/>
      <c r="H43" s="14"/>
    </row>
    <row r="44" spans="1:8" ht="19.5">
      <c r="A44" s="6"/>
      <c r="B44" s="8"/>
      <c r="C44" s="8"/>
      <c r="D44" s="8"/>
      <c r="E44" s="8"/>
      <c r="F44" s="8"/>
      <c r="G44" s="8"/>
      <c r="H44" s="14"/>
    </row>
    <row r="45" spans="1:8" ht="19.5">
      <c r="A45" s="6"/>
      <c r="B45" s="8"/>
      <c r="C45" s="8"/>
      <c r="D45" s="8"/>
      <c r="E45" s="8"/>
      <c r="F45" s="8"/>
      <c r="G45" s="8"/>
      <c r="H45" s="8"/>
    </row>
    <row r="46" spans="1:8" ht="19.5">
      <c r="A46" s="6"/>
      <c r="B46" s="8"/>
      <c r="C46" s="8"/>
      <c r="D46" s="8"/>
      <c r="E46" s="8"/>
      <c r="F46" s="8"/>
      <c r="G46" s="8"/>
      <c r="H46" s="8"/>
    </row>
    <row r="47" spans="1:8" ht="19.5">
      <c r="A47" s="6"/>
      <c r="B47" s="8"/>
      <c r="C47" s="8"/>
      <c r="D47" s="8"/>
      <c r="E47" s="8"/>
      <c r="F47" s="8"/>
      <c r="G47" s="8"/>
      <c r="H47" s="8"/>
    </row>
    <row r="48" spans="1:8" ht="19.5">
      <c r="A48" s="6"/>
      <c r="B48" s="8"/>
      <c r="C48" s="8"/>
      <c r="D48" s="8"/>
      <c r="E48" s="8"/>
      <c r="F48" s="8"/>
      <c r="G48" s="8"/>
      <c r="H48" s="8"/>
    </row>
    <row r="49" spans="1:8" ht="19.5">
      <c r="A49" s="6"/>
      <c r="B49" s="8"/>
      <c r="C49" s="8"/>
      <c r="D49" s="8"/>
      <c r="E49" s="8"/>
      <c r="F49" s="8"/>
      <c r="G49" s="8"/>
      <c r="H49" s="8"/>
    </row>
    <row r="50" spans="1:8" ht="19.5">
      <c r="H50" s="8"/>
    </row>
    <row r="51" spans="1:8" ht="19.5">
      <c r="H51" s="8"/>
    </row>
    <row r="59" spans="1:8">
      <c r="E59" s="40" t="s">
        <v>312</v>
      </c>
    </row>
    <row r="60" spans="1:8">
      <c r="E60" s="40" t="s">
        <v>315</v>
      </c>
      <c r="F60" s="40" t="s">
        <v>323</v>
      </c>
    </row>
    <row r="61" spans="1:8">
      <c r="E61" s="40" t="s">
        <v>313</v>
      </c>
      <c r="F61" s="40" t="s">
        <v>316</v>
      </c>
    </row>
    <row r="62" spans="1:8">
      <c r="E62" s="40" t="s">
        <v>314</v>
      </c>
      <c r="F62" s="40" t="s">
        <v>317</v>
      </c>
    </row>
    <row r="64" spans="1:8">
      <c r="E64" s="40" t="s">
        <v>322</v>
      </c>
    </row>
    <row r="65" spans="5:5">
      <c r="E65" s="40" t="s">
        <v>320</v>
      </c>
    </row>
    <row r="66" spans="5:5">
      <c r="E66" s="40" t="s">
        <v>321</v>
      </c>
    </row>
    <row r="67" spans="5:5">
      <c r="E67" s="40" t="s">
        <v>318</v>
      </c>
    </row>
    <row r="68" spans="5:5">
      <c r="E68" s="40" t="s">
        <v>319</v>
      </c>
    </row>
  </sheetData>
  <phoneticPr fontId="6"/>
  <printOptions horizontalCentered="1"/>
  <pageMargins left="0.35433070866141736" right="0.31496062992125984" top="0.52" bottom="0.43" header="0.31496062992125984" footer="0.19"/>
  <pageSetup paperSize="9" scale="67"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392E0-DB7A-4774-B3B7-FC9867488EA9}">
  <sheetPr>
    <pageSetUpPr fitToPage="1"/>
  </sheetPr>
  <dimension ref="A1:T68"/>
  <sheetViews>
    <sheetView zoomScaleNormal="100" workbookViewId="0">
      <selection activeCell="F22" sqref="F22"/>
    </sheetView>
  </sheetViews>
  <sheetFormatPr defaultColWidth="9" defaultRowHeight="15.75"/>
  <cols>
    <col min="1" max="4" width="4.625" style="40" customWidth="1"/>
    <col min="5" max="7" width="23.625" style="40" customWidth="1"/>
    <col min="8" max="8" width="13.875" style="40" customWidth="1"/>
    <col min="9" max="9" width="22.75" style="40" hidden="1" customWidth="1"/>
    <col min="10" max="10" width="15" style="40" customWidth="1"/>
    <col min="11" max="16384" width="9" style="40"/>
  </cols>
  <sheetData>
    <row r="1" spans="1:20" ht="28.5">
      <c r="A1" s="1" t="s">
        <v>330</v>
      </c>
      <c r="B1" s="2"/>
      <c r="C1" s="2"/>
      <c r="D1" s="2"/>
      <c r="E1" s="3"/>
      <c r="F1" s="3"/>
      <c r="G1" s="3"/>
      <c r="H1" s="43"/>
    </row>
    <row r="2" spans="1:20" ht="19.5">
      <c r="A2" s="4" t="s">
        <v>0</v>
      </c>
      <c r="B2" s="5"/>
      <c r="C2" s="5"/>
      <c r="D2" s="5"/>
      <c r="E2" s="4"/>
      <c r="F2" s="4"/>
      <c r="G2" s="4"/>
      <c r="H2" s="10"/>
    </row>
    <row r="3" spans="1:20" ht="19.5">
      <c r="A3" s="6"/>
      <c r="B3" s="7"/>
      <c r="C3" s="7"/>
      <c r="D3" s="7"/>
      <c r="E3" s="8"/>
      <c r="F3" s="8"/>
      <c r="G3" s="8"/>
      <c r="H3" s="8"/>
    </row>
    <row r="4" spans="1:20" ht="19.5">
      <c r="A4" s="9" t="s">
        <v>3</v>
      </c>
      <c r="B4" s="8"/>
      <c r="C4" s="8" t="s">
        <v>332</v>
      </c>
      <c r="D4" s="8"/>
      <c r="E4" s="8"/>
      <c r="F4" s="8"/>
      <c r="G4" s="8"/>
      <c r="H4" s="8"/>
      <c r="I4" s="42" t="s">
        <v>295</v>
      </c>
      <c r="J4" s="8"/>
      <c r="K4" s="8"/>
      <c r="L4" s="8"/>
    </row>
    <row r="5" spans="1:20" ht="19.5">
      <c r="A5" s="9" t="s">
        <v>5</v>
      </c>
      <c r="B5" s="8"/>
      <c r="C5" s="8" t="s">
        <v>333</v>
      </c>
      <c r="D5" s="8"/>
      <c r="E5" s="8"/>
      <c r="F5" s="8"/>
      <c r="G5" s="8"/>
      <c r="H5" s="8"/>
      <c r="I5" s="8" t="s">
        <v>324</v>
      </c>
      <c r="K5" s="8"/>
      <c r="L5" s="8"/>
      <c r="M5" s="56"/>
      <c r="N5" s="56"/>
      <c r="O5" s="56"/>
      <c r="P5" s="56"/>
      <c r="Q5" s="56"/>
      <c r="R5" s="56"/>
      <c r="S5" s="56"/>
      <c r="T5" s="56"/>
    </row>
    <row r="6" spans="1:20" ht="19.5">
      <c r="A6" s="9"/>
      <c r="B6" s="8"/>
      <c r="C6" s="8"/>
      <c r="D6" s="8"/>
      <c r="E6" s="8"/>
      <c r="F6" s="8"/>
      <c r="G6" s="8"/>
      <c r="H6" s="8"/>
      <c r="I6" s="8" t="s">
        <v>325</v>
      </c>
      <c r="K6" s="8"/>
      <c r="L6" s="8"/>
      <c r="M6" s="8"/>
      <c r="N6" s="56"/>
      <c r="O6" s="56"/>
      <c r="P6" s="56"/>
      <c r="Q6" s="56"/>
      <c r="R6" s="56"/>
      <c r="S6" s="56"/>
      <c r="T6" s="56"/>
    </row>
    <row r="7" spans="1:20" ht="19.5">
      <c r="A7" s="9" t="s">
        <v>238</v>
      </c>
      <c r="B7" s="10" t="s">
        <v>15</v>
      </c>
      <c r="C7" s="8"/>
      <c r="D7" s="8"/>
      <c r="E7" s="8"/>
      <c r="F7" s="8"/>
      <c r="G7" s="8"/>
      <c r="H7" s="8"/>
      <c r="I7" s="57" t="s">
        <v>326</v>
      </c>
      <c r="K7" s="8"/>
      <c r="L7" s="8"/>
      <c r="M7" s="56"/>
      <c r="N7" s="56"/>
      <c r="O7" s="56"/>
      <c r="P7" s="56"/>
      <c r="Q7" s="56"/>
      <c r="R7" s="56"/>
      <c r="S7" s="56"/>
      <c r="T7" s="56"/>
    </row>
    <row r="8" spans="1:20" ht="19.5">
      <c r="G8" s="8"/>
      <c r="H8" s="8"/>
      <c r="I8" s="57" t="s">
        <v>237</v>
      </c>
      <c r="K8" s="8"/>
      <c r="L8" s="57"/>
      <c r="M8" s="56"/>
      <c r="N8" s="56"/>
      <c r="O8" s="56"/>
      <c r="P8" s="56"/>
      <c r="Q8" s="56"/>
      <c r="R8" s="56"/>
      <c r="S8" s="56"/>
      <c r="T8" s="56"/>
    </row>
    <row r="9" spans="1:20" ht="19.5">
      <c r="A9" s="6"/>
      <c r="B9" s="8" t="s">
        <v>9</v>
      </c>
      <c r="C9" s="8" t="s">
        <v>16</v>
      </c>
      <c r="D9" s="8"/>
      <c r="E9" s="8"/>
      <c r="F9" s="8" t="s">
        <v>17</v>
      </c>
      <c r="G9" s="8"/>
      <c r="H9" s="8"/>
    </row>
    <row r="10" spans="1:20" ht="19.5">
      <c r="A10" s="6"/>
      <c r="B10" s="8"/>
      <c r="C10" s="8"/>
      <c r="D10" s="8"/>
      <c r="E10" s="8"/>
      <c r="F10" s="8"/>
      <c r="G10" s="8"/>
      <c r="H10" s="8"/>
    </row>
    <row r="11" spans="1:20" ht="19.5">
      <c r="A11" s="6"/>
      <c r="B11" s="8" t="s">
        <v>11</v>
      </c>
      <c r="C11" s="8" t="s">
        <v>19</v>
      </c>
      <c r="D11" s="8"/>
      <c r="E11" s="8"/>
      <c r="F11" s="8" t="s">
        <v>124</v>
      </c>
      <c r="G11" s="8"/>
      <c r="H11" s="8"/>
    </row>
    <row r="12" spans="1:20" ht="19.5">
      <c r="A12" s="6"/>
      <c r="B12" s="8"/>
      <c r="C12" s="8"/>
      <c r="D12" s="8"/>
      <c r="E12" s="8"/>
      <c r="F12" s="8"/>
      <c r="G12" s="8"/>
      <c r="H12" s="8"/>
    </row>
    <row r="13" spans="1:20" ht="19.5">
      <c r="A13" s="6"/>
      <c r="B13" s="8" t="s">
        <v>239</v>
      </c>
      <c r="C13" s="8" t="s">
        <v>21</v>
      </c>
      <c r="D13" s="8"/>
      <c r="E13" s="8"/>
      <c r="F13" s="8" t="s">
        <v>22</v>
      </c>
      <c r="G13" s="8"/>
      <c r="H13" s="8"/>
    </row>
    <row r="14" spans="1:20" ht="19.5">
      <c r="A14" s="6"/>
      <c r="B14" s="8"/>
      <c r="C14" s="8"/>
      <c r="D14" s="8"/>
      <c r="E14" s="8"/>
      <c r="F14" s="8"/>
      <c r="G14" s="8"/>
      <c r="H14" s="8"/>
    </row>
    <row r="15" spans="1:20" ht="19.5">
      <c r="A15" s="6"/>
      <c r="B15" s="41" t="s">
        <v>304</v>
      </c>
      <c r="C15" s="41" t="s">
        <v>305</v>
      </c>
      <c r="F15" s="41" t="s">
        <v>128</v>
      </c>
      <c r="G15" s="8"/>
      <c r="H15" s="8"/>
    </row>
    <row r="16" spans="1:20" ht="19.5">
      <c r="A16" s="6"/>
      <c r="G16" s="8"/>
      <c r="H16" s="8"/>
    </row>
    <row r="17" spans="1:8" ht="19.5">
      <c r="A17" s="6"/>
      <c r="B17" s="8" t="s">
        <v>23</v>
      </c>
      <c r="C17" s="8" t="s">
        <v>24</v>
      </c>
      <c r="D17" s="8"/>
      <c r="E17" s="8"/>
      <c r="F17" s="8" t="s">
        <v>331</v>
      </c>
      <c r="G17" s="8"/>
      <c r="H17" s="8"/>
    </row>
    <row r="18" spans="1:8" ht="19.5">
      <c r="B18" s="8"/>
      <c r="C18" s="8"/>
      <c r="D18" s="8"/>
      <c r="E18" s="8"/>
      <c r="F18" s="8"/>
      <c r="G18" s="8"/>
      <c r="H18" s="8"/>
    </row>
    <row r="19" spans="1:8" ht="19.5">
      <c r="B19" s="8" t="s">
        <v>25</v>
      </c>
      <c r="C19" s="8" t="s">
        <v>26</v>
      </c>
      <c r="D19" s="8"/>
      <c r="E19" s="8"/>
      <c r="F19" s="8" t="s">
        <v>27</v>
      </c>
      <c r="G19" s="8"/>
      <c r="H19" s="8"/>
    </row>
    <row r="20" spans="1:8" ht="19.5">
      <c r="G20" s="8"/>
      <c r="H20" s="8"/>
    </row>
    <row r="21" spans="1:8" ht="19.5">
      <c r="G21" s="8"/>
      <c r="H21" s="8"/>
    </row>
    <row r="22" spans="1:8" ht="19.5">
      <c r="F22" s="8"/>
      <c r="G22" s="8"/>
      <c r="H22" s="8"/>
    </row>
    <row r="23" spans="1:8" ht="19.5">
      <c r="A23" s="9" t="s">
        <v>178</v>
      </c>
      <c r="B23" s="10" t="s">
        <v>334</v>
      </c>
      <c r="C23" s="8"/>
      <c r="D23" s="8"/>
      <c r="E23" s="8"/>
      <c r="F23" s="8"/>
      <c r="G23" s="8"/>
      <c r="H23" s="8"/>
    </row>
    <row r="24" spans="1:8" s="41" customFormat="1" ht="19.5">
      <c r="A24" s="6"/>
      <c r="B24" s="8" t="s">
        <v>335</v>
      </c>
      <c r="D24" s="11"/>
      <c r="E24" s="8"/>
      <c r="F24" s="8"/>
      <c r="G24" s="8"/>
      <c r="H24" s="8"/>
    </row>
    <row r="25" spans="1:8" s="41" customFormat="1" ht="19.5">
      <c r="A25" s="6"/>
      <c r="B25" s="41" t="s">
        <v>337</v>
      </c>
      <c r="D25" s="11"/>
      <c r="E25" s="8"/>
      <c r="F25" s="8"/>
      <c r="G25" s="8"/>
      <c r="H25" s="8"/>
    </row>
    <row r="26" spans="1:8" s="41" customFormat="1" ht="19.5">
      <c r="A26" s="6"/>
      <c r="B26" s="8" t="s">
        <v>336</v>
      </c>
      <c r="D26" s="11"/>
      <c r="E26" s="8"/>
      <c r="F26" s="8"/>
      <c r="G26" s="8"/>
      <c r="H26" s="8"/>
    </row>
    <row r="27" spans="1:8" s="41" customFormat="1" ht="19.5">
      <c r="A27" s="6"/>
      <c r="B27" s="8" t="s">
        <v>338</v>
      </c>
      <c r="E27" s="8"/>
      <c r="G27" s="8"/>
      <c r="H27" s="8"/>
    </row>
    <row r="28" spans="1:8" s="41" customFormat="1" ht="19.5">
      <c r="A28" s="6"/>
      <c r="B28" s="8" t="s">
        <v>339</v>
      </c>
      <c r="E28" s="8"/>
      <c r="G28" s="8"/>
      <c r="H28" s="8"/>
    </row>
    <row r="29" spans="1:8" s="41" customFormat="1" ht="19.5">
      <c r="A29" s="6"/>
      <c r="E29" s="8"/>
      <c r="G29" s="8"/>
      <c r="H29" s="8"/>
    </row>
    <row r="30" spans="1:8" ht="19.5">
      <c r="A30" s="9" t="s">
        <v>230</v>
      </c>
      <c r="B30" s="9" t="s">
        <v>308</v>
      </c>
      <c r="C30" s="11"/>
      <c r="D30" s="8"/>
      <c r="E30" s="8"/>
      <c r="G30" s="8"/>
      <c r="H30" s="8"/>
    </row>
    <row r="31" spans="1:8" ht="19.5">
      <c r="G31" s="8"/>
      <c r="H31" s="8"/>
    </row>
    <row r="32" spans="1:8" ht="19.5">
      <c r="B32" s="8"/>
      <c r="C32" s="11"/>
      <c r="G32" s="8"/>
      <c r="H32" s="8"/>
    </row>
    <row r="33" spans="1:8" ht="19.5">
      <c r="G33" s="8"/>
      <c r="H33" s="8"/>
    </row>
    <row r="34" spans="1:8" ht="19.5">
      <c r="A34" s="9" t="s">
        <v>232</v>
      </c>
      <c r="B34" s="9" t="s">
        <v>233</v>
      </c>
      <c r="C34" s="8"/>
      <c r="G34" s="8"/>
      <c r="H34" s="8"/>
    </row>
    <row r="35" spans="1:8" ht="19.5">
      <c r="D35" s="8"/>
      <c r="H35" s="8"/>
    </row>
    <row r="36" spans="1:8" ht="19.5">
      <c r="H36" s="8"/>
    </row>
    <row r="37" spans="1:8" ht="19.5">
      <c r="G37" s="8"/>
      <c r="H37" s="8"/>
    </row>
    <row r="39" spans="1:8" ht="19.5">
      <c r="A39" s="9"/>
      <c r="B39" s="9"/>
      <c r="C39" s="8"/>
      <c r="D39" s="8"/>
      <c r="E39" s="8"/>
      <c r="F39" s="8"/>
      <c r="G39" s="8"/>
      <c r="H39" s="8"/>
    </row>
    <row r="40" spans="1:8" ht="19.5">
      <c r="A40" s="13"/>
      <c r="B40" s="14"/>
      <c r="C40" s="14"/>
      <c r="D40" s="14"/>
      <c r="E40" s="14"/>
      <c r="F40" s="14"/>
      <c r="G40" s="14"/>
      <c r="H40" s="8"/>
    </row>
    <row r="41" spans="1:8" ht="19.5">
      <c r="A41" s="13"/>
      <c r="B41" s="14"/>
      <c r="C41" s="14"/>
      <c r="D41" s="14"/>
      <c r="E41" s="14"/>
      <c r="F41" s="14"/>
      <c r="G41" s="14"/>
      <c r="H41" s="8"/>
    </row>
    <row r="42" spans="1:8">
      <c r="A42" s="13"/>
      <c r="B42" s="14"/>
      <c r="C42" s="14"/>
      <c r="D42" s="14"/>
      <c r="E42" s="14"/>
      <c r="F42" s="14"/>
      <c r="G42" s="14"/>
      <c r="H42" s="14"/>
    </row>
    <row r="43" spans="1:8" ht="19.5">
      <c r="A43" s="6"/>
      <c r="B43" s="8"/>
      <c r="C43" s="8"/>
      <c r="D43" s="8"/>
      <c r="E43" s="8"/>
      <c r="F43" s="8"/>
      <c r="G43" s="8"/>
      <c r="H43" s="14"/>
    </row>
    <row r="44" spans="1:8" ht="19.5">
      <c r="A44" s="6"/>
      <c r="B44" s="8"/>
      <c r="C44" s="8"/>
      <c r="D44" s="8"/>
      <c r="E44" s="8"/>
      <c r="F44" s="8"/>
      <c r="G44" s="8"/>
      <c r="H44" s="14"/>
    </row>
    <row r="45" spans="1:8" ht="19.5">
      <c r="A45" s="6"/>
      <c r="B45" s="8"/>
      <c r="C45" s="8"/>
      <c r="D45" s="8"/>
      <c r="E45" s="8"/>
      <c r="F45" s="8"/>
      <c r="G45" s="8"/>
      <c r="H45" s="8"/>
    </row>
    <row r="46" spans="1:8" ht="19.5">
      <c r="A46" s="6"/>
      <c r="B46" s="8"/>
      <c r="C46" s="8"/>
      <c r="D46" s="8"/>
      <c r="E46" s="8"/>
      <c r="F46" s="8"/>
      <c r="G46" s="8"/>
      <c r="H46" s="8"/>
    </row>
    <row r="47" spans="1:8" ht="19.5">
      <c r="A47" s="6"/>
      <c r="B47" s="8"/>
      <c r="C47" s="8"/>
      <c r="D47" s="8"/>
      <c r="E47" s="8"/>
      <c r="F47" s="8"/>
      <c r="G47" s="8"/>
      <c r="H47" s="8"/>
    </row>
    <row r="48" spans="1:8" ht="19.5">
      <c r="A48" s="6"/>
      <c r="B48" s="8"/>
      <c r="C48" s="8"/>
      <c r="D48" s="8"/>
      <c r="E48" s="8"/>
      <c r="F48" s="8"/>
      <c r="G48" s="8"/>
      <c r="H48" s="8"/>
    </row>
    <row r="49" spans="1:8" ht="19.5">
      <c r="A49" s="6"/>
      <c r="B49" s="8"/>
      <c r="C49" s="8"/>
      <c r="D49" s="8"/>
      <c r="E49" s="8"/>
      <c r="F49" s="8"/>
      <c r="G49" s="8"/>
      <c r="H49" s="8"/>
    </row>
    <row r="50" spans="1:8" ht="19.5">
      <c r="H50" s="8"/>
    </row>
    <row r="51" spans="1:8" ht="19.5">
      <c r="H51" s="8"/>
    </row>
    <row r="59" spans="1:8">
      <c r="E59" s="40" t="s">
        <v>312</v>
      </c>
    </row>
    <row r="60" spans="1:8">
      <c r="E60" s="40" t="s">
        <v>315</v>
      </c>
      <c r="F60" s="40" t="s">
        <v>323</v>
      </c>
    </row>
    <row r="61" spans="1:8">
      <c r="E61" s="40" t="s">
        <v>313</v>
      </c>
      <c r="F61" s="40" t="s">
        <v>316</v>
      </c>
    </row>
    <row r="62" spans="1:8">
      <c r="E62" s="40" t="s">
        <v>314</v>
      </c>
      <c r="F62" s="40" t="s">
        <v>317</v>
      </c>
    </row>
    <row r="64" spans="1:8">
      <c r="E64" s="40" t="s">
        <v>322</v>
      </c>
    </row>
    <row r="65" spans="5:5">
      <c r="E65" s="40" t="s">
        <v>320</v>
      </c>
    </row>
    <row r="66" spans="5:5">
      <c r="E66" s="40" t="s">
        <v>321</v>
      </c>
    </row>
    <row r="67" spans="5:5">
      <c r="E67" s="40" t="s">
        <v>318</v>
      </c>
    </row>
    <row r="68" spans="5:5">
      <c r="E68" s="40" t="s">
        <v>319</v>
      </c>
    </row>
  </sheetData>
  <phoneticPr fontId="6"/>
  <printOptions horizontalCentered="1"/>
  <pageMargins left="0.35433070866141736" right="0.31496062992125984" top="0.52" bottom="0.43" header="0.31496062992125984" footer="0.19"/>
  <pageSetup paperSize="9"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EB32-3C8A-4E11-A2E5-DF77251CE324}">
  <sheetPr>
    <pageSetUpPr fitToPage="1"/>
  </sheetPr>
  <dimension ref="A1:T102"/>
  <sheetViews>
    <sheetView showGridLines="0" workbookViewId="0">
      <pane xSplit="2" ySplit="2" topLeftCell="C45" activePane="bottomRight" state="frozen"/>
      <selection pane="topRight" activeCell="C1" sqref="C1"/>
      <selection pane="bottomLeft" activeCell="A3" sqref="A3"/>
      <selection pane="bottomRight" activeCell="O14" sqref="O14"/>
    </sheetView>
  </sheetViews>
  <sheetFormatPr defaultColWidth="9" defaultRowHeight="15.75"/>
  <cols>
    <col min="1" max="1" width="16.625" style="132" customWidth="1"/>
    <col min="2" max="2" width="11" style="132" customWidth="1"/>
    <col min="3" max="3" width="13.5" style="132" customWidth="1"/>
    <col min="4" max="4" width="8.125" style="132" customWidth="1"/>
    <col min="5" max="5" width="8.125" style="150" customWidth="1"/>
    <col min="6" max="6" width="12.125" style="150" customWidth="1"/>
    <col min="7" max="7" width="12.5" style="150" customWidth="1"/>
    <col min="8" max="8" width="12.875" style="150" customWidth="1"/>
    <col min="9" max="9" width="17.375" style="439" customWidth="1"/>
    <col min="10" max="10" width="38.75" style="439" customWidth="1"/>
    <col min="11" max="11" width="38.75" style="439" hidden="1" customWidth="1"/>
    <col min="12" max="12" width="2.625" style="132" customWidth="1"/>
    <col min="13" max="13" width="17.125" style="132" customWidth="1"/>
    <col min="14" max="18" width="9" style="132"/>
    <col min="19" max="19" width="2.625" style="132" customWidth="1"/>
    <col min="20" max="20" width="9" style="150"/>
    <col min="21" max="16384" width="9" style="132"/>
  </cols>
  <sheetData>
    <row r="1" spans="1:20" ht="33">
      <c r="A1" s="395" t="s">
        <v>1059</v>
      </c>
      <c r="I1" s="443" t="s">
        <v>842</v>
      </c>
      <c r="J1" s="443"/>
      <c r="K1" s="443"/>
      <c r="M1" s="479"/>
    </row>
    <row r="2" spans="1:20" ht="28.5" customHeight="1">
      <c r="A2" s="397" t="s">
        <v>517</v>
      </c>
      <c r="B2" s="398" t="s">
        <v>777</v>
      </c>
      <c r="C2" s="399" t="s">
        <v>111</v>
      </c>
      <c r="D2" s="399" t="s">
        <v>437</v>
      </c>
      <c r="E2" s="400" t="s">
        <v>518</v>
      </c>
      <c r="F2" s="400" t="s">
        <v>1013</v>
      </c>
      <c r="G2" s="400" t="s">
        <v>610</v>
      </c>
      <c r="H2" s="401" t="s">
        <v>733</v>
      </c>
      <c r="I2" s="401" t="s">
        <v>843</v>
      </c>
      <c r="J2" s="401" t="s">
        <v>1054</v>
      </c>
      <c r="K2" s="483" t="s">
        <v>1055</v>
      </c>
      <c r="M2" s="394" t="s">
        <v>780</v>
      </c>
      <c r="N2" s="402" t="s">
        <v>774</v>
      </c>
      <c r="O2" s="402" t="s">
        <v>610</v>
      </c>
      <c r="P2" s="402" t="s">
        <v>733</v>
      </c>
      <c r="Q2" s="402" t="s">
        <v>613</v>
      </c>
      <c r="R2" s="402" t="s">
        <v>779</v>
      </c>
      <c r="T2" s="150" t="s">
        <v>115</v>
      </c>
    </row>
    <row r="3" spans="1:20" ht="18.75">
      <c r="A3" s="385" t="s">
        <v>363</v>
      </c>
      <c r="B3" s="386"/>
      <c r="C3" s="158" t="s">
        <v>665</v>
      </c>
      <c r="D3" s="159">
        <v>20</v>
      </c>
      <c r="E3" s="160" t="s">
        <v>666</v>
      </c>
      <c r="F3" s="208"/>
      <c r="G3" s="208"/>
      <c r="H3" s="208"/>
      <c r="I3" s="441"/>
      <c r="J3" s="444" t="s">
        <v>858</v>
      </c>
      <c r="K3" s="444"/>
      <c r="M3" s="210" t="s">
        <v>985</v>
      </c>
      <c r="N3" s="210">
        <f>COUNTIFS(F3:F68,"*○*")</f>
        <v>0</v>
      </c>
      <c r="O3" s="210">
        <f t="shared" ref="O3:P3" si="0">COUNTIFS(G3:G68,"*○*")</f>
        <v>0</v>
      </c>
      <c r="P3" s="210">
        <f t="shared" si="0"/>
        <v>0</v>
      </c>
      <c r="Q3" s="210">
        <f>COUNTIFS(F3:F68,"*×*")</f>
        <v>0</v>
      </c>
      <c r="R3" s="210">
        <f>COUNTBLANK(F3:F68)-17</f>
        <v>49</v>
      </c>
      <c r="T3" s="150" t="s">
        <v>117</v>
      </c>
    </row>
    <row r="4" spans="1:20" ht="18.75">
      <c r="A4" s="171" t="s">
        <v>667</v>
      </c>
      <c r="B4" s="140"/>
      <c r="C4" s="172" t="s">
        <v>668</v>
      </c>
      <c r="D4" s="167">
        <v>20</v>
      </c>
      <c r="E4" s="174" t="s">
        <v>666</v>
      </c>
      <c r="F4" s="208"/>
      <c r="G4" s="208"/>
      <c r="H4" s="208"/>
      <c r="I4" s="440"/>
      <c r="J4" s="444" t="s">
        <v>978</v>
      </c>
      <c r="K4" s="444"/>
      <c r="M4" s="210" t="s">
        <v>910</v>
      </c>
      <c r="N4" s="396">
        <f>IF(COUNTIFS(F70:F73,"*○*")=0,0,COUNTIFS(F70:F73,"*○*"))</f>
        <v>0</v>
      </c>
      <c r="O4" s="396">
        <f>IF(COUNTIFS(G70:G73,"*○*")=0,0,COUNTIFS(G70:G73,"*○*"))</f>
        <v>0</v>
      </c>
      <c r="P4" s="396">
        <f>IF(COUNTIFS(H70:H73,"*○*")=0,0,COUNTIFS(H70:H73,"*○*"))</f>
        <v>0</v>
      </c>
      <c r="Q4" s="396">
        <f>COUNTIFS(F70:F73,"*×*")</f>
        <v>0</v>
      </c>
      <c r="R4" s="208" t="s">
        <v>778</v>
      </c>
    </row>
    <row r="5" spans="1:20" ht="18.75">
      <c r="A5" s="385" t="s">
        <v>368</v>
      </c>
      <c r="B5" s="386"/>
      <c r="C5" s="158" t="s">
        <v>833</v>
      </c>
      <c r="D5" s="159">
        <v>21</v>
      </c>
      <c r="E5" s="160" t="s">
        <v>666</v>
      </c>
      <c r="F5" s="208"/>
      <c r="G5" s="208"/>
      <c r="H5" s="208"/>
      <c r="I5" s="441"/>
      <c r="J5" s="444" t="s">
        <v>859</v>
      </c>
      <c r="K5" s="444"/>
      <c r="M5" s="210" t="s">
        <v>566</v>
      </c>
      <c r="N5" s="396">
        <f>IF(COUNTIFS(F74:F100,"*○*")=0,0,COUNTIFS(F74:F100,"*○*"))</f>
        <v>0</v>
      </c>
      <c r="O5" s="396">
        <f>IF(COUNTIFS(G74:G100,"*○*")=0,0,COUNTIFS(G74:G100,"*○*"))</f>
        <v>0</v>
      </c>
      <c r="P5" s="396">
        <f>IF(COUNTIFS(H74:H100,"*○*")=0,0,COUNTIFS(H74:H100,"*○*"))</f>
        <v>0</v>
      </c>
      <c r="Q5" s="396">
        <f>COUNTIFS(F74:F100,"*×*")</f>
        <v>0</v>
      </c>
      <c r="R5" s="208" t="s">
        <v>778</v>
      </c>
    </row>
    <row r="6" spans="1:20" ht="18.75">
      <c r="A6" s="178" t="s">
        <v>450</v>
      </c>
      <c r="B6" s="388"/>
      <c r="C6" s="177" t="s">
        <v>982</v>
      </c>
      <c r="D6" s="169">
        <v>41</v>
      </c>
      <c r="E6" s="170" t="s">
        <v>669</v>
      </c>
      <c r="F6" s="463"/>
      <c r="G6" s="463"/>
      <c r="H6" s="463"/>
      <c r="I6" s="448"/>
      <c r="J6" s="444" t="s">
        <v>901</v>
      </c>
      <c r="K6" s="444"/>
      <c r="N6" s="214"/>
      <c r="O6" s="214"/>
      <c r="P6" s="214"/>
      <c r="Q6" s="150"/>
      <c r="R6" s="150"/>
    </row>
    <row r="7" spans="1:20" ht="18.75">
      <c r="A7" s="171" t="s">
        <v>375</v>
      </c>
      <c r="B7" s="147" t="s">
        <v>376</v>
      </c>
      <c r="C7" s="466" t="s">
        <v>384</v>
      </c>
      <c r="D7" s="167">
        <v>2</v>
      </c>
      <c r="E7" s="174" t="s">
        <v>1060</v>
      </c>
      <c r="F7" s="446"/>
      <c r="G7" s="446"/>
      <c r="H7" s="446"/>
      <c r="I7" s="448"/>
      <c r="J7" s="464"/>
      <c r="K7" s="482"/>
    </row>
    <row r="8" spans="1:20" ht="18.75">
      <c r="A8" s="171"/>
      <c r="B8" s="387"/>
      <c r="C8" s="466" t="s">
        <v>379</v>
      </c>
      <c r="D8" s="167">
        <v>29</v>
      </c>
      <c r="E8" s="174" t="s">
        <v>1060</v>
      </c>
      <c r="F8" s="208"/>
      <c r="G8" s="208"/>
      <c r="H8" s="208"/>
      <c r="I8" s="441"/>
      <c r="J8" s="444" t="s">
        <v>861</v>
      </c>
      <c r="K8" s="444"/>
    </row>
    <row r="9" spans="1:20" ht="18.75">
      <c r="A9" s="385" t="s">
        <v>381</v>
      </c>
      <c r="B9" s="386"/>
      <c r="C9" s="467" t="s">
        <v>382</v>
      </c>
      <c r="D9" s="159">
        <v>1</v>
      </c>
      <c r="E9" s="160" t="s">
        <v>1060</v>
      </c>
      <c r="F9" s="208"/>
      <c r="G9" s="208"/>
      <c r="H9" s="208"/>
      <c r="I9" s="441"/>
      <c r="J9" s="444" t="s">
        <v>862</v>
      </c>
      <c r="K9" s="444"/>
    </row>
    <row r="10" spans="1:20" ht="18.75">
      <c r="A10" s="171"/>
      <c r="B10" s="387"/>
      <c r="C10" s="466" t="s">
        <v>384</v>
      </c>
      <c r="D10" s="167">
        <v>2</v>
      </c>
      <c r="E10" s="174" t="s">
        <v>1060</v>
      </c>
      <c r="F10" s="208"/>
      <c r="G10" s="208"/>
      <c r="H10" s="208"/>
      <c r="I10" s="441"/>
      <c r="J10" s="444" t="s">
        <v>860</v>
      </c>
      <c r="K10" s="444"/>
    </row>
    <row r="11" spans="1:20" ht="18.75">
      <c r="A11" s="171"/>
      <c r="B11" s="387"/>
      <c r="C11" s="466" t="s">
        <v>802</v>
      </c>
      <c r="D11" s="167">
        <v>3</v>
      </c>
      <c r="E11" s="174" t="s">
        <v>666</v>
      </c>
      <c r="F11" s="208"/>
      <c r="G11" s="208"/>
      <c r="H11" s="208"/>
      <c r="I11" s="441"/>
      <c r="J11" s="438" t="s">
        <v>863</v>
      </c>
      <c r="K11" s="482"/>
    </row>
    <row r="12" spans="1:20" ht="18.75">
      <c r="A12" s="171"/>
      <c r="B12" s="387"/>
      <c r="C12" s="466" t="s">
        <v>386</v>
      </c>
      <c r="D12" s="167">
        <v>9</v>
      </c>
      <c r="E12" s="174" t="s">
        <v>1060</v>
      </c>
      <c r="F12" s="208"/>
      <c r="G12" s="208"/>
      <c r="H12" s="208"/>
      <c r="I12" s="441"/>
      <c r="J12" s="444" t="s">
        <v>864</v>
      </c>
      <c r="K12" s="481"/>
    </row>
    <row r="13" spans="1:20" ht="18.75">
      <c r="A13" s="178"/>
      <c r="B13" s="388"/>
      <c r="C13" s="468" t="s">
        <v>804</v>
      </c>
      <c r="D13" s="169">
        <v>12</v>
      </c>
      <c r="E13" s="170" t="s">
        <v>666</v>
      </c>
      <c r="F13" s="208"/>
      <c r="G13" s="208"/>
      <c r="H13" s="208"/>
      <c r="I13" s="441"/>
      <c r="J13" s="444" t="s">
        <v>865</v>
      </c>
      <c r="K13" s="444"/>
    </row>
    <row r="14" spans="1:20" ht="18.75">
      <c r="A14" s="171" t="s">
        <v>983</v>
      </c>
      <c r="B14" s="387"/>
      <c r="C14" s="469" t="s">
        <v>533</v>
      </c>
      <c r="D14" s="167">
        <v>13</v>
      </c>
      <c r="E14" s="174" t="s">
        <v>531</v>
      </c>
      <c r="F14" s="208"/>
      <c r="G14" s="208"/>
      <c r="H14" s="208"/>
      <c r="I14" s="441"/>
      <c r="J14" s="444" t="s">
        <v>866</v>
      </c>
      <c r="K14" s="444"/>
    </row>
    <row r="15" spans="1:20" ht="18.75">
      <c r="A15" s="181" t="s">
        <v>401</v>
      </c>
      <c r="B15" s="147" t="s">
        <v>376</v>
      </c>
      <c r="C15" s="466" t="s">
        <v>804</v>
      </c>
      <c r="D15" s="167">
        <v>12</v>
      </c>
      <c r="E15" s="174" t="s">
        <v>666</v>
      </c>
      <c r="F15" s="393"/>
      <c r="G15" s="393"/>
      <c r="H15" s="393"/>
      <c r="I15" s="441"/>
      <c r="J15" s="208"/>
      <c r="K15" s="150"/>
    </row>
    <row r="16" spans="1:20" ht="18.75">
      <c r="A16" s="181"/>
      <c r="B16" s="147" t="s">
        <v>376</v>
      </c>
      <c r="C16" s="466" t="s">
        <v>364</v>
      </c>
      <c r="D16" s="167">
        <v>20</v>
      </c>
      <c r="E16" s="174" t="s">
        <v>669</v>
      </c>
      <c r="F16" s="393"/>
      <c r="G16" s="393"/>
      <c r="H16" s="393"/>
      <c r="I16" s="441"/>
      <c r="J16" s="208"/>
      <c r="K16" s="150"/>
    </row>
    <row r="17" spans="1:11" ht="18.75">
      <c r="A17" s="181"/>
      <c r="B17" s="147" t="s">
        <v>376</v>
      </c>
      <c r="C17" s="466" t="s">
        <v>764</v>
      </c>
      <c r="D17" s="167">
        <v>20</v>
      </c>
      <c r="E17" s="174" t="s">
        <v>534</v>
      </c>
      <c r="F17" s="393"/>
      <c r="G17" s="393"/>
      <c r="H17" s="393"/>
      <c r="I17" s="441"/>
      <c r="J17" s="208"/>
      <c r="K17" s="150"/>
    </row>
    <row r="18" spans="1:11">
      <c r="A18" s="181"/>
      <c r="B18" s="147" t="s">
        <v>376</v>
      </c>
      <c r="C18" s="469" t="s">
        <v>369</v>
      </c>
      <c r="D18" s="167">
        <v>21</v>
      </c>
      <c r="E18" s="174" t="s">
        <v>669</v>
      </c>
      <c r="F18" s="393"/>
      <c r="G18" s="393"/>
      <c r="H18" s="393"/>
      <c r="I18" s="440"/>
      <c r="J18" s="208"/>
      <c r="K18" s="150"/>
    </row>
    <row r="19" spans="1:11" ht="18.75">
      <c r="A19" s="171"/>
      <c r="B19" s="387"/>
      <c r="C19" s="466" t="s">
        <v>806</v>
      </c>
      <c r="D19" s="167">
        <v>22</v>
      </c>
      <c r="E19" s="174" t="s">
        <v>531</v>
      </c>
      <c r="F19" s="208"/>
      <c r="G19" s="208"/>
      <c r="H19" s="208"/>
      <c r="I19" s="441"/>
      <c r="J19" s="438" t="s">
        <v>869</v>
      </c>
      <c r="K19" s="482"/>
    </row>
    <row r="20" spans="1:11" ht="18.75">
      <c r="A20" s="171"/>
      <c r="B20" s="387"/>
      <c r="C20" s="469" t="s">
        <v>394</v>
      </c>
      <c r="D20" s="167">
        <v>23</v>
      </c>
      <c r="E20" s="174" t="s">
        <v>666</v>
      </c>
      <c r="F20" s="208"/>
      <c r="G20" s="208"/>
      <c r="H20" s="208"/>
      <c r="I20" s="441"/>
      <c r="J20" s="438" t="s">
        <v>870</v>
      </c>
      <c r="K20" s="482"/>
    </row>
    <row r="21" spans="1:11" ht="18.75">
      <c r="A21" s="171"/>
      <c r="B21" s="147" t="s">
        <v>376</v>
      </c>
      <c r="C21" s="469" t="s">
        <v>984</v>
      </c>
      <c r="D21" s="167">
        <v>23</v>
      </c>
      <c r="E21" s="174" t="s">
        <v>669</v>
      </c>
      <c r="F21" s="393"/>
      <c r="G21" s="393"/>
      <c r="H21" s="393"/>
      <c r="I21" s="441"/>
      <c r="J21" s="208"/>
      <c r="K21" s="150"/>
    </row>
    <row r="22" spans="1:11" ht="18.75">
      <c r="A22" s="171"/>
      <c r="B22" s="387"/>
      <c r="C22" s="469" t="s">
        <v>404</v>
      </c>
      <c r="D22" s="167">
        <v>24</v>
      </c>
      <c r="E22" s="174" t="s">
        <v>666</v>
      </c>
      <c r="F22" s="208"/>
      <c r="G22" s="208"/>
      <c r="H22" s="208"/>
      <c r="I22" s="441"/>
      <c r="J22" s="438" t="s">
        <v>871</v>
      </c>
      <c r="K22" s="482"/>
    </row>
    <row r="23" spans="1:11" ht="18.75">
      <c r="A23" s="171"/>
      <c r="B23" s="387"/>
      <c r="C23" s="469" t="s">
        <v>670</v>
      </c>
      <c r="D23" s="167">
        <v>25</v>
      </c>
      <c r="E23" s="174" t="s">
        <v>666</v>
      </c>
      <c r="F23" s="208"/>
      <c r="G23" s="208"/>
      <c r="H23" s="208"/>
      <c r="I23" s="442"/>
      <c r="J23" s="444" t="s">
        <v>872</v>
      </c>
      <c r="K23" s="444"/>
    </row>
    <row r="24" spans="1:11" ht="18.75">
      <c r="A24" s="171"/>
      <c r="B24" s="387"/>
      <c r="C24" s="470" t="s">
        <v>407</v>
      </c>
      <c r="D24" s="167">
        <v>26</v>
      </c>
      <c r="E24" s="174" t="s">
        <v>666</v>
      </c>
      <c r="F24" s="208"/>
      <c r="G24" s="208"/>
      <c r="H24" s="208"/>
      <c r="I24" s="441"/>
      <c r="J24" s="444" t="s">
        <v>873</v>
      </c>
      <c r="K24" s="481"/>
    </row>
    <row r="25" spans="1:11" ht="18.75">
      <c r="A25" s="178"/>
      <c r="B25" s="388"/>
      <c r="C25" s="468" t="s">
        <v>807</v>
      </c>
      <c r="D25" s="169">
        <v>36</v>
      </c>
      <c r="E25" s="170" t="s">
        <v>666</v>
      </c>
      <c r="F25" s="208"/>
      <c r="G25" s="208"/>
      <c r="H25" s="208"/>
      <c r="I25" s="441"/>
      <c r="J25" s="438" t="s">
        <v>874</v>
      </c>
      <c r="K25" s="482"/>
    </row>
    <row r="26" spans="1:11" ht="18.75">
      <c r="A26" s="171" t="s">
        <v>522</v>
      </c>
      <c r="B26" s="387"/>
      <c r="C26" s="466" t="s">
        <v>809</v>
      </c>
      <c r="D26" s="167">
        <v>18</v>
      </c>
      <c r="E26" s="174" t="s">
        <v>666</v>
      </c>
      <c r="F26" s="208"/>
      <c r="G26" s="208"/>
      <c r="H26" s="208"/>
      <c r="I26" s="441"/>
      <c r="J26" s="444" t="s">
        <v>875</v>
      </c>
      <c r="K26" s="444"/>
    </row>
    <row r="27" spans="1:11" ht="18.75">
      <c r="A27" s="171" t="s">
        <v>523</v>
      </c>
      <c r="B27" s="176"/>
      <c r="C27" s="466" t="s">
        <v>419</v>
      </c>
      <c r="D27" s="167">
        <v>19</v>
      </c>
      <c r="E27" s="174" t="s">
        <v>1060</v>
      </c>
      <c r="F27" s="474"/>
      <c r="G27" s="474"/>
      <c r="H27" s="474"/>
      <c r="I27" s="441"/>
      <c r="J27" s="444" t="s">
        <v>876</v>
      </c>
      <c r="K27" s="444"/>
    </row>
    <row r="28" spans="1:11" ht="18.75">
      <c r="A28" s="171"/>
      <c r="B28" s="387"/>
      <c r="C28" s="466" t="s">
        <v>810</v>
      </c>
      <c r="D28" s="167">
        <v>34</v>
      </c>
      <c r="E28" s="174" t="s">
        <v>666</v>
      </c>
      <c r="F28" s="208"/>
      <c r="G28" s="208"/>
      <c r="H28" s="208"/>
      <c r="I28" s="441"/>
      <c r="J28" s="438" t="s">
        <v>877</v>
      </c>
      <c r="K28" s="482"/>
    </row>
    <row r="29" spans="1:11" ht="18.75">
      <c r="A29" s="171" t="s">
        <v>540</v>
      </c>
      <c r="B29" s="387"/>
      <c r="C29" s="466" t="s">
        <v>811</v>
      </c>
      <c r="D29" s="167">
        <v>17</v>
      </c>
      <c r="E29" s="174" t="s">
        <v>1060</v>
      </c>
      <c r="F29" s="208"/>
      <c r="G29" s="208"/>
      <c r="H29" s="208"/>
      <c r="I29" s="441"/>
      <c r="J29" s="444" t="s">
        <v>878</v>
      </c>
      <c r="K29" s="444"/>
    </row>
    <row r="30" spans="1:11" ht="18.75">
      <c r="A30" s="171"/>
      <c r="B30" s="387"/>
      <c r="C30" s="466" t="s">
        <v>812</v>
      </c>
      <c r="D30" s="167">
        <v>34</v>
      </c>
      <c r="E30" s="174" t="s">
        <v>531</v>
      </c>
      <c r="F30" s="208"/>
      <c r="G30" s="208"/>
      <c r="H30" s="208"/>
      <c r="I30" s="441"/>
      <c r="J30" s="444" t="s">
        <v>879</v>
      </c>
      <c r="K30" s="444"/>
    </row>
    <row r="31" spans="1:11" ht="18.75">
      <c r="A31" s="385" t="s">
        <v>524</v>
      </c>
      <c r="B31" s="386"/>
      <c r="C31" s="467" t="s">
        <v>813</v>
      </c>
      <c r="D31" s="159">
        <v>12</v>
      </c>
      <c r="E31" s="160" t="s">
        <v>531</v>
      </c>
      <c r="F31" s="208"/>
      <c r="G31" s="208"/>
      <c r="H31" s="208"/>
      <c r="I31" s="480" t="s">
        <v>1048</v>
      </c>
      <c r="J31" s="444" t="s">
        <v>880</v>
      </c>
      <c r="K31" s="444"/>
    </row>
    <row r="32" spans="1:11" ht="18.75">
      <c r="A32" s="171" t="s">
        <v>525</v>
      </c>
      <c r="B32" s="387"/>
      <c r="C32" s="466" t="s">
        <v>814</v>
      </c>
      <c r="D32" s="167">
        <v>39</v>
      </c>
      <c r="E32" s="174" t="s">
        <v>666</v>
      </c>
      <c r="F32" s="208"/>
      <c r="G32" s="208"/>
      <c r="H32" s="208"/>
      <c r="I32" s="441"/>
      <c r="J32" s="438" t="s">
        <v>881</v>
      </c>
      <c r="K32" s="482"/>
    </row>
    <row r="33" spans="1:11">
      <c r="A33" s="171" t="s">
        <v>526</v>
      </c>
      <c r="B33" s="389" t="s">
        <v>400</v>
      </c>
      <c r="C33" s="466" t="s">
        <v>815</v>
      </c>
      <c r="D33" s="167">
        <v>29</v>
      </c>
      <c r="E33" s="174" t="s">
        <v>1060</v>
      </c>
      <c r="F33" s="393"/>
      <c r="G33" s="393"/>
      <c r="H33" s="393"/>
      <c r="I33" s="440"/>
      <c r="J33" s="208"/>
      <c r="K33" s="150"/>
    </row>
    <row r="34" spans="1:11" ht="18.75">
      <c r="A34" s="171" t="s">
        <v>365</v>
      </c>
      <c r="B34" s="387"/>
      <c r="C34" s="466" t="s">
        <v>816</v>
      </c>
      <c r="D34" s="167">
        <v>4</v>
      </c>
      <c r="E34" s="174" t="s">
        <v>666</v>
      </c>
      <c r="F34" s="208"/>
      <c r="G34" s="208"/>
      <c r="H34" s="208"/>
      <c r="I34" s="441"/>
      <c r="J34" s="438" t="s">
        <v>882</v>
      </c>
      <c r="K34" s="482"/>
    </row>
    <row r="35" spans="1:11">
      <c r="A35" s="171" t="s">
        <v>365</v>
      </c>
      <c r="B35" s="387"/>
      <c r="C35" s="466" t="s">
        <v>817</v>
      </c>
      <c r="D35" s="167">
        <v>5</v>
      </c>
      <c r="E35" s="174" t="s">
        <v>666</v>
      </c>
      <c r="F35" s="463"/>
      <c r="G35" s="463"/>
      <c r="H35" s="463"/>
      <c r="I35" s="440"/>
      <c r="J35" s="210" t="s">
        <v>883</v>
      </c>
      <c r="K35" s="132"/>
    </row>
    <row r="36" spans="1:11">
      <c r="A36" s="171"/>
      <c r="B36" s="387"/>
      <c r="C36" s="466" t="s">
        <v>818</v>
      </c>
      <c r="D36" s="167">
        <v>6</v>
      </c>
      <c r="E36" s="174" t="s">
        <v>666</v>
      </c>
      <c r="F36" s="208"/>
      <c r="G36" s="208"/>
      <c r="H36" s="208"/>
      <c r="I36" s="440"/>
      <c r="J36" s="210" t="s">
        <v>884</v>
      </c>
      <c r="K36" s="132"/>
    </row>
    <row r="37" spans="1:11" ht="18.75">
      <c r="A37" s="171"/>
      <c r="B37" s="387"/>
      <c r="C37" s="466" t="s">
        <v>546</v>
      </c>
      <c r="D37" s="167">
        <v>11</v>
      </c>
      <c r="E37" s="174" t="s">
        <v>531</v>
      </c>
      <c r="F37" s="208"/>
      <c r="G37" s="208"/>
      <c r="H37" s="208"/>
      <c r="I37" s="441"/>
      <c r="J37" s="444" t="s">
        <v>1017</v>
      </c>
      <c r="K37" s="444"/>
    </row>
    <row r="38" spans="1:11" ht="18.75">
      <c r="A38" s="171"/>
      <c r="B38" s="387"/>
      <c r="C38" s="466" t="s">
        <v>819</v>
      </c>
      <c r="D38" s="167">
        <v>14</v>
      </c>
      <c r="E38" s="174" t="s">
        <v>666</v>
      </c>
      <c r="F38" s="208"/>
      <c r="G38" s="208"/>
      <c r="H38" s="208"/>
      <c r="I38" s="440"/>
      <c r="J38" s="444" t="s">
        <v>1051</v>
      </c>
      <c r="K38" s="444"/>
    </row>
    <row r="39" spans="1:11">
      <c r="A39" s="165"/>
      <c r="B39" s="152"/>
      <c r="C39" s="471" t="s">
        <v>820</v>
      </c>
      <c r="D39" s="167">
        <v>18</v>
      </c>
      <c r="E39" s="390" t="s">
        <v>666</v>
      </c>
      <c r="F39" s="208"/>
      <c r="G39" s="208"/>
      <c r="H39" s="208"/>
      <c r="I39" s="440"/>
      <c r="J39" s="210" t="s">
        <v>887</v>
      </c>
      <c r="K39" s="132"/>
    </row>
    <row r="40" spans="1:11">
      <c r="A40" s="165"/>
      <c r="B40" s="152" t="s">
        <v>400</v>
      </c>
      <c r="C40" s="471" t="s">
        <v>821</v>
      </c>
      <c r="D40" s="167">
        <v>18</v>
      </c>
      <c r="E40" s="390" t="s">
        <v>531</v>
      </c>
      <c r="F40" s="393"/>
      <c r="G40" s="393"/>
      <c r="H40" s="393"/>
      <c r="I40" s="440"/>
      <c r="J40" s="208"/>
      <c r="K40" s="150"/>
    </row>
    <row r="41" spans="1:11">
      <c r="A41" s="171"/>
      <c r="B41" s="152"/>
      <c r="C41" s="466" t="s">
        <v>822</v>
      </c>
      <c r="D41" s="167">
        <v>19</v>
      </c>
      <c r="E41" s="173" t="s">
        <v>1060</v>
      </c>
      <c r="F41" s="208"/>
      <c r="G41" s="208"/>
      <c r="H41" s="208"/>
      <c r="I41" s="440"/>
      <c r="J41" s="210" t="s">
        <v>888</v>
      </c>
      <c r="K41" s="132"/>
    </row>
    <row r="42" spans="1:11">
      <c r="A42" s="171"/>
      <c r="B42" s="152"/>
      <c r="C42" s="466" t="s">
        <v>823</v>
      </c>
      <c r="D42" s="167">
        <v>30</v>
      </c>
      <c r="E42" s="390" t="s">
        <v>666</v>
      </c>
      <c r="F42" s="208"/>
      <c r="G42" s="208"/>
      <c r="H42" s="208"/>
      <c r="I42" s="440"/>
      <c r="J42" s="210" t="s">
        <v>889</v>
      </c>
      <c r="K42" s="132"/>
    </row>
    <row r="43" spans="1:11">
      <c r="A43" s="171"/>
      <c r="B43" s="152"/>
      <c r="C43" s="466" t="s">
        <v>824</v>
      </c>
      <c r="D43" s="167">
        <v>30</v>
      </c>
      <c r="E43" s="390" t="s">
        <v>666</v>
      </c>
      <c r="F43" s="208"/>
      <c r="G43" s="208"/>
      <c r="H43" s="208"/>
      <c r="I43" s="440"/>
      <c r="J43" s="210" t="s">
        <v>890</v>
      </c>
      <c r="K43" s="132"/>
    </row>
    <row r="44" spans="1:11">
      <c r="A44" s="171"/>
      <c r="B44" s="152"/>
      <c r="C44" s="466" t="s">
        <v>825</v>
      </c>
      <c r="D44" s="167">
        <v>34</v>
      </c>
      <c r="E44" s="173" t="s">
        <v>1060</v>
      </c>
      <c r="F44" s="208"/>
      <c r="G44" s="208"/>
      <c r="H44" s="208"/>
      <c r="I44" s="440"/>
      <c r="J44" s="210"/>
      <c r="K44" s="132"/>
    </row>
    <row r="45" spans="1:11">
      <c r="A45" s="175"/>
      <c r="B45" s="152" t="s">
        <v>400</v>
      </c>
      <c r="C45" s="466" t="s">
        <v>812</v>
      </c>
      <c r="D45" s="167">
        <v>34</v>
      </c>
      <c r="E45" s="390" t="s">
        <v>531</v>
      </c>
      <c r="F45" s="393"/>
      <c r="G45" s="393"/>
      <c r="H45" s="393"/>
      <c r="I45" s="440"/>
      <c r="J45" s="208"/>
      <c r="K45" s="150"/>
    </row>
    <row r="46" spans="1:11">
      <c r="A46" s="171"/>
      <c r="B46" s="152"/>
      <c r="C46" s="466" t="s">
        <v>826</v>
      </c>
      <c r="D46" s="167">
        <v>34</v>
      </c>
      <c r="E46" s="390" t="s">
        <v>666</v>
      </c>
      <c r="F46" s="208"/>
      <c r="G46" s="208"/>
      <c r="H46" s="208"/>
      <c r="I46" s="440"/>
      <c r="J46" s="210" t="s">
        <v>891</v>
      </c>
      <c r="K46" s="132"/>
    </row>
    <row r="47" spans="1:11" ht="18.75">
      <c r="A47" s="171"/>
      <c r="B47" s="152"/>
      <c r="C47" s="466" t="s">
        <v>827</v>
      </c>
      <c r="D47" s="167">
        <v>34</v>
      </c>
      <c r="E47" s="390" t="s">
        <v>666</v>
      </c>
      <c r="F47" s="208"/>
      <c r="G47" s="208"/>
      <c r="H47" s="208"/>
      <c r="I47" s="440"/>
      <c r="J47" s="444" t="s">
        <v>902</v>
      </c>
      <c r="K47" s="481"/>
    </row>
    <row r="48" spans="1:11" ht="18.75">
      <c r="A48" s="171"/>
      <c r="B48" s="152" t="s">
        <v>400</v>
      </c>
      <c r="C48" s="466" t="s">
        <v>828</v>
      </c>
      <c r="D48" s="167">
        <v>41</v>
      </c>
      <c r="E48" s="390" t="s">
        <v>666</v>
      </c>
      <c r="F48" s="393"/>
      <c r="G48" s="393"/>
      <c r="H48" s="393"/>
      <c r="I48" s="440"/>
      <c r="J48" s="444" t="s">
        <v>901</v>
      </c>
      <c r="K48" s="481"/>
    </row>
    <row r="49" spans="1:11">
      <c r="A49" s="178"/>
      <c r="B49" s="179"/>
      <c r="C49" s="468" t="s">
        <v>829</v>
      </c>
      <c r="D49" s="169">
        <v>54</v>
      </c>
      <c r="E49" s="173" t="s">
        <v>531</v>
      </c>
      <c r="F49" s="208"/>
      <c r="G49" s="208"/>
      <c r="H49" s="208"/>
      <c r="I49" s="440"/>
      <c r="J49" s="210" t="s">
        <v>892</v>
      </c>
      <c r="K49" s="132"/>
    </row>
    <row r="50" spans="1:11">
      <c r="A50" s="171" t="s">
        <v>392</v>
      </c>
      <c r="B50" s="152" t="s">
        <v>376</v>
      </c>
      <c r="C50" s="466" t="s">
        <v>830</v>
      </c>
      <c r="D50" s="167">
        <v>20</v>
      </c>
      <c r="E50" s="180" t="s">
        <v>666</v>
      </c>
      <c r="F50" s="393"/>
      <c r="G50" s="393"/>
      <c r="H50" s="393"/>
      <c r="I50" s="440"/>
      <c r="J50" s="208"/>
      <c r="K50" s="150"/>
    </row>
    <row r="51" spans="1:11">
      <c r="A51" s="181" t="s">
        <v>397</v>
      </c>
      <c r="B51" s="152" t="s">
        <v>400</v>
      </c>
      <c r="C51" s="466" t="s">
        <v>831</v>
      </c>
      <c r="D51" s="167">
        <v>20</v>
      </c>
      <c r="E51" s="173" t="s">
        <v>531</v>
      </c>
      <c r="F51" s="393"/>
      <c r="G51" s="393"/>
      <c r="H51" s="393"/>
      <c r="I51" s="440"/>
      <c r="J51" s="208"/>
      <c r="K51" s="150"/>
    </row>
    <row r="52" spans="1:11">
      <c r="A52" s="178"/>
      <c r="B52" s="179"/>
      <c r="C52" s="472" t="s">
        <v>765</v>
      </c>
      <c r="D52" s="169">
        <v>28</v>
      </c>
      <c r="E52" s="184" t="s">
        <v>531</v>
      </c>
      <c r="F52" s="208"/>
      <c r="G52" s="208"/>
      <c r="H52" s="208"/>
      <c r="I52" s="440"/>
      <c r="J52" s="210" t="s">
        <v>894</v>
      </c>
      <c r="K52" s="132"/>
    </row>
    <row r="53" spans="1:11" ht="18.75">
      <c r="A53" s="171" t="s">
        <v>402</v>
      </c>
      <c r="B53" s="391"/>
      <c r="C53" s="466" t="s">
        <v>831</v>
      </c>
      <c r="D53" s="167">
        <v>20</v>
      </c>
      <c r="E53" s="173" t="s">
        <v>531</v>
      </c>
      <c r="F53" s="208"/>
      <c r="G53" s="208"/>
      <c r="H53" s="208"/>
      <c r="I53" s="440"/>
      <c r="J53" s="444" t="s">
        <v>1018</v>
      </c>
      <c r="K53" s="444"/>
    </row>
    <row r="54" spans="1:11">
      <c r="A54" s="171" t="s">
        <v>405</v>
      </c>
      <c r="B54" s="389"/>
      <c r="C54" s="466" t="s">
        <v>409</v>
      </c>
      <c r="D54" s="167">
        <v>23</v>
      </c>
      <c r="E54" s="173" t="s">
        <v>666</v>
      </c>
      <c r="F54" s="208"/>
      <c r="G54" s="208"/>
      <c r="H54" s="208"/>
      <c r="I54" s="440"/>
      <c r="J54" s="210" t="s">
        <v>896</v>
      </c>
      <c r="K54" s="132"/>
    </row>
    <row r="55" spans="1:11">
      <c r="A55" s="171" t="s">
        <v>414</v>
      </c>
      <c r="B55" s="389" t="s">
        <v>400</v>
      </c>
      <c r="C55" s="466" t="s">
        <v>382</v>
      </c>
      <c r="D55" s="167">
        <v>1</v>
      </c>
      <c r="E55" s="173" t="s">
        <v>1060</v>
      </c>
      <c r="F55" s="393"/>
      <c r="G55" s="393"/>
      <c r="H55" s="393"/>
      <c r="I55" s="440"/>
      <c r="J55" s="208"/>
      <c r="K55" s="150"/>
    </row>
    <row r="56" spans="1:11">
      <c r="A56" s="171"/>
      <c r="B56" s="389" t="s">
        <v>400</v>
      </c>
      <c r="C56" s="466" t="s">
        <v>533</v>
      </c>
      <c r="D56" s="167">
        <v>13</v>
      </c>
      <c r="E56" s="173" t="s">
        <v>531</v>
      </c>
      <c r="F56" s="393"/>
      <c r="G56" s="393"/>
      <c r="H56" s="393"/>
      <c r="I56" s="440"/>
      <c r="J56" s="208"/>
      <c r="K56" s="150"/>
    </row>
    <row r="57" spans="1:11">
      <c r="A57" s="171"/>
      <c r="B57" s="389" t="s">
        <v>400</v>
      </c>
      <c r="C57" s="466" t="s">
        <v>830</v>
      </c>
      <c r="D57" s="167">
        <v>20</v>
      </c>
      <c r="E57" s="173" t="s">
        <v>666</v>
      </c>
      <c r="F57" s="393"/>
      <c r="G57" s="393"/>
      <c r="H57" s="393"/>
      <c r="I57" s="440"/>
      <c r="J57" s="208"/>
      <c r="K57" s="150"/>
    </row>
    <row r="58" spans="1:11">
      <c r="A58" s="178"/>
      <c r="B58" s="392" t="s">
        <v>400</v>
      </c>
      <c r="C58" s="468" t="s">
        <v>812</v>
      </c>
      <c r="D58" s="169">
        <v>34</v>
      </c>
      <c r="E58" s="173" t="s">
        <v>531</v>
      </c>
      <c r="F58" s="393"/>
      <c r="G58" s="393"/>
      <c r="H58" s="393"/>
      <c r="I58" s="440"/>
      <c r="J58" s="208"/>
      <c r="K58" s="150"/>
    </row>
    <row r="59" spans="1:11" ht="18.75">
      <c r="A59" s="171" t="s">
        <v>417</v>
      </c>
      <c r="B59" s="152"/>
      <c r="C59" s="466" t="s">
        <v>835</v>
      </c>
      <c r="D59" s="167">
        <v>17</v>
      </c>
      <c r="E59" s="180" t="s">
        <v>1060</v>
      </c>
      <c r="F59" s="208"/>
      <c r="G59" s="208"/>
      <c r="H59" s="208"/>
      <c r="I59" s="440"/>
      <c r="J59" s="444" t="s">
        <v>1053</v>
      </c>
      <c r="K59" s="444" t="s">
        <v>1052</v>
      </c>
    </row>
    <row r="60" spans="1:11" ht="18.75">
      <c r="A60" s="171" t="s">
        <v>671</v>
      </c>
      <c r="B60" s="152"/>
      <c r="C60" s="466" t="s">
        <v>821</v>
      </c>
      <c r="D60" s="167">
        <v>18</v>
      </c>
      <c r="E60" s="173" t="s">
        <v>531</v>
      </c>
      <c r="F60" s="208"/>
      <c r="G60" s="208"/>
      <c r="H60" s="208"/>
      <c r="I60" s="440"/>
      <c r="J60" s="444" t="s">
        <v>1019</v>
      </c>
      <c r="K60" s="444"/>
    </row>
    <row r="61" spans="1:11">
      <c r="A61" s="171" t="s">
        <v>421</v>
      </c>
      <c r="B61" s="152" t="s">
        <v>400</v>
      </c>
      <c r="C61" s="466" t="s">
        <v>836</v>
      </c>
      <c r="D61" s="167">
        <v>1</v>
      </c>
      <c r="E61" s="173" t="s">
        <v>1060</v>
      </c>
      <c r="F61" s="393"/>
      <c r="G61" s="393"/>
      <c r="H61" s="393"/>
      <c r="I61" s="440"/>
      <c r="J61" s="208"/>
      <c r="K61" s="150"/>
    </row>
    <row r="62" spans="1:11">
      <c r="A62" s="171"/>
      <c r="B62" s="152" t="s">
        <v>400</v>
      </c>
      <c r="C62" s="466" t="s">
        <v>818</v>
      </c>
      <c r="D62" s="167">
        <v>6</v>
      </c>
      <c r="E62" s="173" t="s">
        <v>666</v>
      </c>
      <c r="F62" s="393"/>
      <c r="G62" s="393"/>
      <c r="H62" s="393"/>
      <c r="I62" s="440"/>
      <c r="J62" s="208"/>
      <c r="K62" s="150"/>
    </row>
    <row r="63" spans="1:11" ht="18.75">
      <c r="A63" s="171"/>
      <c r="B63" s="152"/>
      <c r="C63" s="466" t="s">
        <v>425</v>
      </c>
      <c r="D63" s="167">
        <v>13</v>
      </c>
      <c r="E63" s="173" t="s">
        <v>666</v>
      </c>
      <c r="F63" s="208"/>
      <c r="G63" s="208"/>
      <c r="H63" s="208"/>
      <c r="I63" s="440"/>
      <c r="J63" s="444" t="s">
        <v>907</v>
      </c>
      <c r="K63" s="481"/>
    </row>
    <row r="64" spans="1:11" ht="18.75">
      <c r="A64" s="171"/>
      <c r="B64" s="152"/>
      <c r="C64" s="466" t="s">
        <v>422</v>
      </c>
      <c r="D64" s="167">
        <v>17</v>
      </c>
      <c r="E64" s="173" t="s">
        <v>1060</v>
      </c>
      <c r="F64" s="208"/>
      <c r="G64" s="208"/>
      <c r="H64" s="208"/>
      <c r="I64" s="440"/>
      <c r="J64" s="444" t="s">
        <v>908</v>
      </c>
      <c r="K64" s="481"/>
    </row>
    <row r="65" spans="1:20" ht="18.75">
      <c r="A65" s="175"/>
      <c r="B65" s="152"/>
      <c r="C65" s="466" t="s">
        <v>837</v>
      </c>
      <c r="D65" s="167">
        <v>20</v>
      </c>
      <c r="E65" s="173" t="s">
        <v>531</v>
      </c>
      <c r="F65" s="208"/>
      <c r="G65" s="208"/>
      <c r="H65" s="208"/>
      <c r="I65" s="440"/>
      <c r="J65" s="444" t="s">
        <v>1020</v>
      </c>
      <c r="K65" s="444"/>
    </row>
    <row r="66" spans="1:20">
      <c r="A66" s="175"/>
      <c r="B66" s="152" t="s">
        <v>400</v>
      </c>
      <c r="C66" s="466" t="s">
        <v>838</v>
      </c>
      <c r="D66" s="167">
        <v>28</v>
      </c>
      <c r="E66" s="173" t="s">
        <v>534</v>
      </c>
      <c r="F66" s="393"/>
      <c r="G66" s="393"/>
      <c r="H66" s="393"/>
      <c r="I66" s="440"/>
      <c r="J66" s="208"/>
      <c r="K66" s="150"/>
    </row>
    <row r="67" spans="1:20" ht="18.75">
      <c r="A67" s="171"/>
      <c r="B67" s="152"/>
      <c r="C67" s="469" t="s">
        <v>839</v>
      </c>
      <c r="D67" s="167">
        <v>46</v>
      </c>
      <c r="E67" s="173" t="s">
        <v>669</v>
      </c>
      <c r="F67" s="208"/>
      <c r="G67" s="208"/>
      <c r="H67" s="208"/>
      <c r="I67" s="440"/>
      <c r="J67" s="444" t="s">
        <v>906</v>
      </c>
      <c r="K67" s="481"/>
    </row>
    <row r="68" spans="1:20" ht="18.75">
      <c r="A68" s="186" t="s">
        <v>433</v>
      </c>
      <c r="B68" s="187"/>
      <c r="C68" s="188" t="s">
        <v>840</v>
      </c>
      <c r="D68" s="155">
        <v>17</v>
      </c>
      <c r="E68" s="189" t="s">
        <v>531</v>
      </c>
      <c r="F68" s="208"/>
      <c r="G68" s="208"/>
      <c r="H68" s="208"/>
      <c r="I68" s="441"/>
      <c r="J68" s="444" t="s">
        <v>900</v>
      </c>
      <c r="K68" s="444"/>
    </row>
    <row r="69" spans="1:20" ht="8.25" customHeight="1">
      <c r="E69" s="132"/>
      <c r="F69" s="132"/>
      <c r="G69" s="132"/>
      <c r="H69" s="132"/>
      <c r="J69" s="132"/>
      <c r="K69" s="132"/>
    </row>
    <row r="70" spans="1:20" ht="18.75" hidden="1">
      <c r="A70" s="385" t="s">
        <v>853</v>
      </c>
      <c r="B70" s="162"/>
      <c r="C70" s="158" t="s">
        <v>916</v>
      </c>
      <c r="D70" s="159" t="s">
        <v>854</v>
      </c>
      <c r="E70" s="473"/>
      <c r="F70" s="208"/>
      <c r="G70" s="208"/>
      <c r="H70" s="208"/>
      <c r="I70" s="441"/>
      <c r="J70" s="444" t="s">
        <v>912</v>
      </c>
      <c r="K70" s="481"/>
    </row>
    <row r="71" spans="1:20" ht="18.75" hidden="1">
      <c r="A71" s="385" t="s">
        <v>903</v>
      </c>
      <c r="B71" s="162"/>
      <c r="C71" s="158"/>
      <c r="D71" s="159"/>
      <c r="E71" s="393"/>
      <c r="F71" s="208"/>
      <c r="G71" s="208"/>
      <c r="H71" s="208"/>
      <c r="I71" s="444"/>
      <c r="J71" s="210"/>
      <c r="K71" s="132"/>
      <c r="S71" s="150"/>
      <c r="T71" s="132"/>
    </row>
    <row r="72" spans="1:20" ht="18.75" hidden="1">
      <c r="A72" s="171"/>
      <c r="B72" s="152"/>
      <c r="C72" s="172"/>
      <c r="D72" s="167"/>
      <c r="E72" s="393"/>
      <c r="F72" s="208"/>
      <c r="G72" s="208"/>
      <c r="H72" s="208"/>
      <c r="I72" s="444"/>
      <c r="J72" s="132"/>
      <c r="K72" s="132"/>
      <c r="S72" s="150"/>
      <c r="T72" s="132"/>
    </row>
    <row r="73" spans="1:20" ht="18.75" hidden="1">
      <c r="A73" s="171"/>
      <c r="B73" s="152"/>
      <c r="C73" s="172"/>
      <c r="D73" s="167"/>
      <c r="E73" s="393"/>
      <c r="F73" s="208"/>
      <c r="G73" s="208"/>
      <c r="H73" s="208"/>
      <c r="I73" s="438"/>
      <c r="J73" s="210"/>
      <c r="K73" s="210"/>
      <c r="S73" s="150"/>
      <c r="T73" s="132"/>
    </row>
    <row r="74" spans="1:20" ht="18.75" hidden="1">
      <c r="A74" s="385" t="s">
        <v>566</v>
      </c>
      <c r="B74" s="162"/>
      <c r="C74" s="158" t="s">
        <v>1056</v>
      </c>
      <c r="D74" s="159">
        <v>64</v>
      </c>
      <c r="E74" s="208"/>
      <c r="F74" s="208"/>
      <c r="G74" s="208"/>
      <c r="H74" s="208"/>
      <c r="I74" s="477"/>
      <c r="J74" s="444" t="s">
        <v>1057</v>
      </c>
      <c r="K74" s="210"/>
      <c r="S74" s="150"/>
      <c r="T74" s="132"/>
    </row>
    <row r="75" spans="1:20" ht="18.75" hidden="1">
      <c r="A75" s="171"/>
      <c r="B75" s="152"/>
      <c r="C75" s="172" t="s">
        <v>949</v>
      </c>
      <c r="D75" s="167">
        <v>64</v>
      </c>
      <c r="E75" s="208"/>
      <c r="F75" s="208"/>
      <c r="G75" s="208"/>
      <c r="H75" s="208"/>
      <c r="I75" s="478"/>
      <c r="J75" s="210"/>
      <c r="K75" s="210"/>
      <c r="S75" s="150"/>
      <c r="T75" s="132"/>
    </row>
    <row r="76" spans="1:20" ht="18.75" hidden="1">
      <c r="A76" s="171"/>
      <c r="B76" s="152"/>
      <c r="C76" s="172" t="s">
        <v>952</v>
      </c>
      <c r="D76" s="167">
        <v>64</v>
      </c>
      <c r="E76" s="208"/>
      <c r="F76" s="208"/>
      <c r="G76" s="208"/>
      <c r="H76" s="208"/>
      <c r="I76" s="478"/>
      <c r="J76" s="444" t="s">
        <v>1058</v>
      </c>
      <c r="K76" s="210"/>
      <c r="S76" s="150"/>
      <c r="T76" s="132"/>
    </row>
    <row r="77" spans="1:20" ht="18.75" hidden="1">
      <c r="A77" s="171"/>
      <c r="B77" s="152"/>
      <c r="C77" s="172"/>
      <c r="D77" s="167"/>
      <c r="E77" s="208"/>
      <c r="F77" s="208"/>
      <c r="G77" s="208"/>
      <c r="H77" s="208"/>
      <c r="I77" s="478"/>
      <c r="J77" s="210"/>
      <c r="K77" s="210"/>
      <c r="S77" s="150"/>
      <c r="T77" s="132"/>
    </row>
    <row r="78" spans="1:20" ht="18.75" hidden="1">
      <c r="A78" s="171"/>
      <c r="B78" s="152"/>
      <c r="C78" s="172" t="s">
        <v>922</v>
      </c>
      <c r="D78" s="167">
        <v>63</v>
      </c>
      <c r="E78" s="208"/>
      <c r="F78" s="208"/>
      <c r="G78" s="208"/>
      <c r="H78" s="208"/>
      <c r="I78" s="478"/>
      <c r="J78" s="132"/>
      <c r="K78" s="132"/>
      <c r="S78" s="150"/>
      <c r="T78" s="132"/>
    </row>
    <row r="79" spans="1:20" ht="18.75" hidden="1">
      <c r="A79" s="171"/>
      <c r="B79" s="152"/>
      <c r="C79" s="172" t="s">
        <v>937</v>
      </c>
      <c r="D79" s="167">
        <v>63</v>
      </c>
      <c r="E79" s="208"/>
      <c r="F79" s="208"/>
      <c r="G79" s="208"/>
      <c r="H79" s="208"/>
      <c r="I79" s="478"/>
      <c r="J79" s="132"/>
      <c r="K79" s="132"/>
      <c r="S79" s="150"/>
      <c r="T79" s="132"/>
    </row>
    <row r="80" spans="1:20" ht="18.75" hidden="1">
      <c r="A80" s="171"/>
      <c r="B80" s="152"/>
      <c r="C80" s="172" t="s">
        <v>932</v>
      </c>
      <c r="D80" s="167">
        <v>63</v>
      </c>
      <c r="E80" s="208"/>
      <c r="F80" s="208"/>
      <c r="G80" s="208"/>
      <c r="H80" s="208"/>
      <c r="I80" s="478"/>
      <c r="J80" s="132"/>
      <c r="K80" s="132"/>
      <c r="S80" s="150"/>
      <c r="T80" s="132"/>
    </row>
    <row r="81" spans="1:20" ht="18.75" hidden="1">
      <c r="A81" s="171"/>
      <c r="B81" s="152"/>
      <c r="C81" s="172" t="s">
        <v>951</v>
      </c>
      <c r="D81" s="167">
        <v>63</v>
      </c>
      <c r="E81" s="208"/>
      <c r="F81" s="208"/>
      <c r="G81" s="208"/>
      <c r="H81" s="208"/>
      <c r="I81" s="478"/>
      <c r="J81" s="132"/>
      <c r="K81" s="132"/>
      <c r="S81" s="150"/>
      <c r="T81" s="132"/>
    </row>
    <row r="82" spans="1:20" ht="18.75" hidden="1">
      <c r="A82" s="171"/>
      <c r="B82" s="152"/>
      <c r="C82" s="172" t="s">
        <v>947</v>
      </c>
      <c r="D82" s="167">
        <v>63</v>
      </c>
      <c r="E82" s="208"/>
      <c r="F82" s="208"/>
      <c r="G82" s="208"/>
      <c r="H82" s="208"/>
      <c r="I82" s="478"/>
      <c r="J82" s="132"/>
      <c r="K82" s="132"/>
      <c r="S82" s="150"/>
      <c r="T82" s="132"/>
    </row>
    <row r="83" spans="1:20" ht="18.75" hidden="1">
      <c r="A83" s="171"/>
      <c r="B83" s="152"/>
      <c r="C83" s="172" t="s">
        <v>949</v>
      </c>
      <c r="D83" s="167">
        <v>64</v>
      </c>
      <c r="E83" s="208"/>
      <c r="F83" s="208"/>
      <c r="G83" s="208"/>
      <c r="H83" s="208"/>
      <c r="I83" s="478"/>
      <c r="J83" s="132"/>
      <c r="K83" s="132"/>
      <c r="S83" s="150"/>
      <c r="T83" s="132"/>
    </row>
    <row r="84" spans="1:20" ht="18.75" hidden="1">
      <c r="A84" s="171"/>
      <c r="B84" s="152"/>
      <c r="C84" s="172" t="s">
        <v>943</v>
      </c>
      <c r="D84" s="167">
        <v>64</v>
      </c>
      <c r="E84" s="208"/>
      <c r="F84" s="208"/>
      <c r="G84" s="208"/>
      <c r="H84" s="208"/>
      <c r="I84" s="478"/>
      <c r="J84" s="132"/>
      <c r="K84" s="132"/>
      <c r="S84" s="150"/>
      <c r="T84" s="132"/>
    </row>
    <row r="85" spans="1:20" ht="18.75" hidden="1">
      <c r="A85" s="171"/>
      <c r="B85" s="152"/>
      <c r="C85" s="172" t="s">
        <v>935</v>
      </c>
      <c r="D85" s="167">
        <v>64</v>
      </c>
      <c r="E85" s="208" t="s">
        <v>1032</v>
      </c>
      <c r="F85" s="208"/>
      <c r="G85" s="208"/>
      <c r="H85" s="208"/>
      <c r="I85" s="478"/>
      <c r="J85" s="132"/>
      <c r="K85" s="132"/>
      <c r="S85" s="150"/>
      <c r="T85" s="132"/>
    </row>
    <row r="86" spans="1:20" ht="18.75" hidden="1">
      <c r="A86" s="171"/>
      <c r="B86" s="152"/>
      <c r="C86" s="172" t="s">
        <v>931</v>
      </c>
      <c r="D86" s="167">
        <v>64</v>
      </c>
      <c r="E86" s="208"/>
      <c r="F86" s="208"/>
      <c r="G86" s="208"/>
      <c r="H86" s="208"/>
      <c r="I86" s="478"/>
      <c r="J86" s="132"/>
      <c r="K86" s="132"/>
      <c r="S86" s="150"/>
      <c r="T86" s="132"/>
    </row>
    <row r="87" spans="1:20" ht="18.75" hidden="1">
      <c r="A87" s="171"/>
      <c r="B87" s="152"/>
      <c r="C87" s="172" t="s">
        <v>930</v>
      </c>
      <c r="D87" s="167">
        <v>64</v>
      </c>
      <c r="E87" s="208"/>
      <c r="F87" s="208"/>
      <c r="G87" s="208"/>
      <c r="H87" s="208"/>
      <c r="I87" s="478"/>
      <c r="J87" s="132"/>
      <c r="K87" s="132"/>
      <c r="S87" s="150"/>
      <c r="T87" s="132"/>
    </row>
    <row r="88" spans="1:20" ht="18.75" hidden="1">
      <c r="A88" s="171"/>
      <c r="B88" s="152"/>
      <c r="C88" s="172" t="s">
        <v>940</v>
      </c>
      <c r="D88" s="167">
        <v>64</v>
      </c>
      <c r="E88" s="208"/>
      <c r="F88" s="208"/>
      <c r="G88" s="208"/>
      <c r="H88" s="208"/>
      <c r="I88" s="478"/>
      <c r="J88" s="132"/>
      <c r="K88" s="132"/>
      <c r="S88" s="150"/>
      <c r="T88" s="132"/>
    </row>
    <row r="89" spans="1:20" ht="18.75" hidden="1">
      <c r="A89" s="171"/>
      <c r="B89" s="152"/>
      <c r="C89" s="172" t="s">
        <v>936</v>
      </c>
      <c r="D89" s="167">
        <v>64</v>
      </c>
      <c r="E89" s="208"/>
      <c r="F89" s="208"/>
      <c r="G89" s="208"/>
      <c r="H89" s="208"/>
      <c r="I89" s="478"/>
      <c r="J89" s="132"/>
      <c r="K89" s="132"/>
      <c r="S89" s="150"/>
      <c r="T89" s="132"/>
    </row>
    <row r="90" spans="1:20" ht="18.75" hidden="1">
      <c r="A90" s="171"/>
      <c r="B90" s="152"/>
      <c r="C90" s="172" t="s">
        <v>934</v>
      </c>
      <c r="D90" s="167">
        <v>64</v>
      </c>
      <c r="E90" s="208"/>
      <c r="F90" s="208"/>
      <c r="G90" s="208"/>
      <c r="H90" s="208"/>
      <c r="I90" s="478"/>
      <c r="J90" s="132"/>
      <c r="K90" s="132"/>
      <c r="S90" s="150"/>
      <c r="T90" s="132"/>
    </row>
    <row r="91" spans="1:20" ht="18.75" hidden="1">
      <c r="A91" s="171"/>
      <c r="B91" s="152"/>
      <c r="C91" s="172" t="s">
        <v>953</v>
      </c>
      <c r="D91" s="167">
        <v>64</v>
      </c>
      <c r="E91" s="208"/>
      <c r="F91" s="208"/>
      <c r="G91" s="208"/>
      <c r="H91" s="208"/>
      <c r="I91" s="478"/>
      <c r="J91" s="132"/>
      <c r="K91" s="132"/>
      <c r="S91" s="150"/>
      <c r="T91" s="132"/>
    </row>
    <row r="92" spans="1:20" ht="18.75" hidden="1">
      <c r="A92" s="171"/>
      <c r="B92" s="152"/>
      <c r="C92" s="172" t="s">
        <v>948</v>
      </c>
      <c r="D92" s="167">
        <v>65</v>
      </c>
      <c r="E92" s="208"/>
      <c r="F92" s="208"/>
      <c r="G92" s="208"/>
      <c r="H92" s="208"/>
      <c r="I92" s="478"/>
      <c r="J92" s="132"/>
      <c r="K92" s="132"/>
      <c r="S92" s="150"/>
      <c r="T92" s="132"/>
    </row>
    <row r="93" spans="1:20" ht="18.75" hidden="1">
      <c r="A93" s="171"/>
      <c r="B93" s="152"/>
      <c r="C93" s="172" t="s">
        <v>933</v>
      </c>
      <c r="D93" s="167">
        <v>65</v>
      </c>
      <c r="E93" s="208"/>
      <c r="F93" s="208"/>
      <c r="G93" s="208"/>
      <c r="H93" s="208"/>
      <c r="I93" s="478"/>
      <c r="J93" s="132"/>
      <c r="K93" s="132"/>
      <c r="S93" s="150"/>
      <c r="T93" s="132"/>
    </row>
    <row r="94" spans="1:20" ht="18.75" hidden="1">
      <c r="A94" s="171"/>
      <c r="B94" s="152"/>
      <c r="C94" s="172" t="s">
        <v>939</v>
      </c>
      <c r="D94" s="167">
        <v>65</v>
      </c>
      <c r="E94" s="208"/>
      <c r="F94" s="208"/>
      <c r="G94" s="208"/>
      <c r="H94" s="208"/>
      <c r="I94" s="478"/>
      <c r="J94" s="132"/>
      <c r="K94" s="132"/>
      <c r="S94" s="150"/>
      <c r="T94" s="132"/>
    </row>
    <row r="95" spans="1:20" ht="18.75" hidden="1">
      <c r="A95" s="171"/>
      <c r="B95" s="152"/>
      <c r="C95" s="172" t="s">
        <v>938</v>
      </c>
      <c r="D95" s="167">
        <v>65</v>
      </c>
      <c r="E95" s="208"/>
      <c r="F95" s="208"/>
      <c r="G95" s="208"/>
      <c r="H95" s="208"/>
      <c r="I95" s="478"/>
      <c r="J95" s="132"/>
      <c r="K95" s="132"/>
      <c r="S95" s="150"/>
      <c r="T95" s="132"/>
    </row>
    <row r="96" spans="1:20" ht="18.75" hidden="1">
      <c r="A96" s="171"/>
      <c r="B96" s="152"/>
      <c r="C96" s="172" t="s">
        <v>941</v>
      </c>
      <c r="D96" s="167">
        <v>65</v>
      </c>
      <c r="E96" s="208"/>
      <c r="F96" s="208"/>
      <c r="G96" s="208"/>
      <c r="H96" s="208"/>
      <c r="I96" s="478"/>
      <c r="J96" s="132"/>
      <c r="K96" s="132"/>
      <c r="S96" s="150"/>
      <c r="T96" s="132"/>
    </row>
    <row r="97" spans="1:20" ht="18.75" hidden="1">
      <c r="A97" s="171"/>
      <c r="B97" s="152"/>
      <c r="C97" s="172" t="s">
        <v>950</v>
      </c>
      <c r="D97" s="167">
        <v>65</v>
      </c>
      <c r="E97" s="208"/>
      <c r="F97" s="208"/>
      <c r="G97" s="208"/>
      <c r="H97" s="208"/>
      <c r="I97" s="478"/>
      <c r="J97" s="132"/>
      <c r="K97" s="132"/>
      <c r="S97" s="150"/>
      <c r="T97" s="132"/>
    </row>
    <row r="98" spans="1:20" ht="18.75" hidden="1">
      <c r="A98" s="171"/>
      <c r="B98" s="152"/>
      <c r="C98" s="172" t="s">
        <v>942</v>
      </c>
      <c r="D98" s="167"/>
      <c r="E98" s="208"/>
      <c r="F98" s="208"/>
      <c r="G98" s="208"/>
      <c r="H98" s="208"/>
      <c r="I98" s="438"/>
      <c r="J98" s="132"/>
      <c r="K98" s="132"/>
      <c r="S98" s="150"/>
      <c r="T98" s="132"/>
    </row>
    <row r="99" spans="1:20" ht="18.75" hidden="1">
      <c r="A99" s="171"/>
      <c r="B99" s="152"/>
      <c r="C99" s="172"/>
      <c r="D99" s="167"/>
      <c r="E99" s="208"/>
      <c r="F99" s="208"/>
      <c r="G99" s="208"/>
      <c r="H99" s="208"/>
      <c r="I99" s="438"/>
      <c r="J99" s="132"/>
      <c r="K99" s="132"/>
      <c r="S99" s="150"/>
      <c r="T99" s="132"/>
    </row>
    <row r="100" spans="1:20" ht="21.75" hidden="1" customHeight="1">
      <c r="A100" s="178"/>
      <c r="B100" s="179"/>
      <c r="C100" s="183"/>
      <c r="D100" s="169"/>
      <c r="E100" s="208"/>
      <c r="F100" s="208"/>
      <c r="G100" s="208"/>
      <c r="H100" s="208"/>
      <c r="I100" s="440"/>
      <c r="J100" s="210"/>
      <c r="K100" s="210"/>
    </row>
    <row r="102" spans="1:20" ht="18.75">
      <c r="K102" s="481"/>
    </row>
  </sheetData>
  <autoFilter ref="A2:H71" xr:uid="{0BF9A3BD-AF18-4609-ABAD-56690C6F5336}"/>
  <phoneticPr fontId="6"/>
  <dataValidations count="1">
    <dataValidation type="list" allowBlank="1" showInputMessage="1" showErrorMessage="1" sqref="F3:H68 E71:E73 F70:H100" xr:uid="{855A873A-9C36-4BD1-80C8-1E3450730294}">
      <formula1>$T$1:$T$3</formula1>
    </dataValidation>
  </dataValidations>
  <hyperlinks>
    <hyperlink ref="J3" r:id="rId1" xr:uid="{4FC1C8C8-B5EE-4DDC-8870-35FDFB2E99CB}"/>
    <hyperlink ref="J5" r:id="rId2" xr:uid="{30722D61-5ED1-409B-B3E7-10491346401C}"/>
    <hyperlink ref="J8" r:id="rId3" xr:uid="{8DA14F2E-AC9B-49A3-92FA-782B53937883}"/>
    <hyperlink ref="J9" r:id="rId4" xr:uid="{48B33EF6-7572-4A26-AE1D-A2E7AAFA75DB}"/>
    <hyperlink ref="J10" r:id="rId5" xr:uid="{8A6B8A29-D7E3-4407-AFB5-7A2268F08564}"/>
    <hyperlink ref="J11" r:id="rId6" xr:uid="{FB56F07F-239A-4541-92E0-C1DCCAF06917}"/>
    <hyperlink ref="J12" r:id="rId7" xr:uid="{51A1C44E-53E8-4A13-937C-0610B4CA603B}"/>
    <hyperlink ref="J13" r:id="rId8" xr:uid="{FAF5D519-3140-409D-84FA-5DCC00093A13}"/>
    <hyperlink ref="J68" r:id="rId9" xr:uid="{FF6E8160-D05E-4B5F-A452-2BC827CC229E}"/>
    <hyperlink ref="J48" r:id="rId10" xr:uid="{721370A6-AB76-4F2C-880D-D5C260F7195A}"/>
    <hyperlink ref="J47" r:id="rId11" xr:uid="{57EFBCA5-C813-4092-B946-010380B42B61}"/>
    <hyperlink ref="J67" r:id="rId12" xr:uid="{E72EB45A-CD56-4959-A45C-13049C467FCC}"/>
    <hyperlink ref="J63" r:id="rId13" xr:uid="{5C860174-4584-4D8E-A33D-75F3B41F1F19}"/>
    <hyperlink ref="J64" r:id="rId14" xr:uid="{BB57E9BE-3DAE-471A-B245-70CBB8E8D1C7}"/>
    <hyperlink ref="J70" r:id="rId15" xr:uid="{EBB1F901-2BFC-4D1E-B265-BB72EA82B93F}"/>
    <hyperlink ref="J24" r:id="rId16" xr:uid="{31FAB290-8B3C-438B-BECF-3A74A554A027}"/>
    <hyperlink ref="J27" r:id="rId17" xr:uid="{34059B69-22A3-45E5-ABC8-B8AA3B6F667D}"/>
    <hyperlink ref="J29" r:id="rId18" xr:uid="{4E1C3539-0129-404B-B503-C3F62C935B18}"/>
    <hyperlink ref="J30" r:id="rId19" xr:uid="{038D4EC8-0E4F-4437-92A4-9A56C6E608DB}"/>
    <hyperlink ref="J4" r:id="rId20" xr:uid="{ED5527F3-DCC5-4C9E-87CC-F7E85C6DC981}"/>
    <hyperlink ref="J6" r:id="rId21" xr:uid="{1A243779-75AF-42F8-8534-6C8F4FAB2B6F}"/>
    <hyperlink ref="J14" r:id="rId22" xr:uid="{64BEBC67-5469-46D8-88F3-802385F2EBDF}"/>
    <hyperlink ref="J23" r:id="rId23" xr:uid="{6ECA31D4-EC0B-4291-A08A-7314572686D5}"/>
    <hyperlink ref="J26" r:id="rId24" xr:uid="{1DD2ACCA-FC56-4804-A341-DE57D2144DA0}"/>
    <hyperlink ref="J31" r:id="rId25" xr:uid="{0514E1A7-0938-461A-8BD6-1B5C11716826}"/>
    <hyperlink ref="J37" r:id="rId26" xr:uid="{F702EC87-7400-47EA-B44A-AF6641036974}"/>
    <hyperlink ref="J53" r:id="rId27" xr:uid="{257D6133-F11A-457C-A81A-4FAADF09BE5D}"/>
    <hyperlink ref="J60" r:id="rId28" xr:uid="{B8767436-507F-4B79-8587-4393D4648A52}"/>
    <hyperlink ref="J65" r:id="rId29" xr:uid="{E65E7381-0F8D-482A-B427-0E741CDB514E}"/>
    <hyperlink ref="J38" r:id="rId30" xr:uid="{9B345385-E321-4E38-B72A-50BCD1E084C8}"/>
    <hyperlink ref="K59" r:id="rId31" xr:uid="{1B96D46A-3821-4835-ABCC-1EF529307A37}"/>
    <hyperlink ref="J59" r:id="rId32" xr:uid="{5372A755-5B2F-4D44-B6D1-4C23B786A934}"/>
    <hyperlink ref="J74" r:id="rId33" xr:uid="{0563465B-F05C-4DEC-AC58-50D6DC94F01E}"/>
    <hyperlink ref="J76" r:id="rId34" xr:uid="{AB79D593-11A7-4872-98A9-32032EC6CD7B}"/>
  </hyperlinks>
  <pageMargins left="0.23622047244094491" right="0.19685039370078741" top="0.27559055118110237" bottom="0.23622047244094491" header="0.15748031496062992" footer="0.11811023622047245"/>
  <pageSetup paperSize="9" scale="50" orientation="portrait" r:id="rId3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3B1EB-A8B4-4E11-81BA-52351FBCE38F}">
  <sheetPr>
    <pageSetUpPr fitToPage="1"/>
  </sheetPr>
  <dimension ref="A1:T51"/>
  <sheetViews>
    <sheetView zoomScaleNormal="100" workbookViewId="0">
      <selection activeCell="S22" sqref="S22"/>
    </sheetView>
  </sheetViews>
  <sheetFormatPr defaultColWidth="9" defaultRowHeight="15.75"/>
  <cols>
    <col min="1" max="4" width="4.625" style="40" customWidth="1"/>
    <col min="5" max="6" width="23.625" style="40" customWidth="1"/>
    <col min="7" max="7" width="7.375" style="40" customWidth="1"/>
    <col min="8" max="8" width="13.875" style="40" customWidth="1"/>
    <col min="9" max="9" width="22.75" style="40" customWidth="1"/>
    <col min="10" max="10" width="15" style="40" customWidth="1"/>
    <col min="11" max="16384" width="9" style="40"/>
  </cols>
  <sheetData>
    <row r="1" spans="1:20" ht="28.5">
      <c r="A1" s="1" t="s">
        <v>327</v>
      </c>
      <c r="B1" s="2"/>
      <c r="C1" s="2"/>
      <c r="D1" s="2"/>
      <c r="E1" s="3"/>
      <c r="F1" s="3"/>
      <c r="G1" s="3"/>
      <c r="H1" s="43"/>
    </row>
    <row r="2" spans="1:20" ht="19.5">
      <c r="A2" s="4" t="s">
        <v>0</v>
      </c>
      <c r="B2" s="5"/>
      <c r="C2" s="5"/>
      <c r="D2" s="5"/>
      <c r="E2" s="4"/>
      <c r="F2" s="4"/>
      <c r="G2" s="4"/>
      <c r="H2" s="10"/>
    </row>
    <row r="3" spans="1:20" ht="19.5">
      <c r="A3" s="6"/>
      <c r="B3" s="7"/>
      <c r="C3" s="7"/>
      <c r="D3" s="7"/>
      <c r="E3" s="8"/>
      <c r="F3" s="8"/>
      <c r="G3" s="8"/>
      <c r="H3" s="8"/>
    </row>
    <row r="4" spans="1:20" ht="19.5">
      <c r="A4" s="9" t="s">
        <v>3</v>
      </c>
      <c r="B4" s="8"/>
      <c r="C4" s="8" t="s">
        <v>328</v>
      </c>
      <c r="D4" s="8"/>
      <c r="E4" s="8"/>
      <c r="F4" s="8"/>
      <c r="G4" s="8"/>
      <c r="H4" s="8"/>
      <c r="I4" s="42"/>
      <c r="J4" s="8"/>
      <c r="K4" s="8"/>
      <c r="L4" s="8"/>
    </row>
    <row r="5" spans="1:20" ht="19.5">
      <c r="A5" s="9" t="s">
        <v>5</v>
      </c>
      <c r="B5" s="8"/>
      <c r="C5" s="58" t="s">
        <v>329</v>
      </c>
      <c r="D5" s="8"/>
      <c r="E5" s="8"/>
      <c r="F5" s="8"/>
      <c r="G5" s="8"/>
      <c r="H5" s="8"/>
      <c r="I5" s="8"/>
      <c r="J5" s="8"/>
      <c r="K5" s="8"/>
      <c r="L5" s="8"/>
      <c r="M5" s="56"/>
      <c r="N5" s="56"/>
      <c r="O5" s="56"/>
      <c r="P5" s="56"/>
      <c r="Q5" s="56"/>
      <c r="R5" s="56"/>
      <c r="S5" s="56"/>
      <c r="T5" s="56"/>
    </row>
    <row r="6" spans="1:20" ht="19.5">
      <c r="A6" s="9"/>
      <c r="B6" s="8"/>
      <c r="C6" s="8"/>
      <c r="D6" s="8"/>
      <c r="E6" s="8"/>
      <c r="F6" s="8"/>
      <c r="G6" s="8"/>
      <c r="H6" s="8"/>
      <c r="I6" s="8"/>
      <c r="J6" s="8"/>
      <c r="K6" s="8"/>
      <c r="L6" s="8"/>
      <c r="M6" s="8"/>
      <c r="N6" s="56"/>
      <c r="O6" s="56"/>
      <c r="P6" s="56"/>
      <c r="Q6" s="56"/>
      <c r="R6" s="56"/>
      <c r="S6" s="56"/>
      <c r="T6" s="56"/>
    </row>
    <row r="7" spans="1:20" ht="19.5">
      <c r="A7" s="9" t="s">
        <v>238</v>
      </c>
      <c r="B7" s="10" t="s">
        <v>303</v>
      </c>
      <c r="C7" s="8"/>
      <c r="D7" s="8"/>
      <c r="E7" s="8"/>
      <c r="F7" s="8"/>
      <c r="G7" s="8"/>
      <c r="H7" s="8"/>
      <c r="I7" s="8"/>
      <c r="J7" s="57"/>
      <c r="K7" s="8"/>
      <c r="L7" s="8"/>
      <c r="M7" s="56"/>
      <c r="N7" s="56"/>
      <c r="O7" s="56"/>
      <c r="P7" s="56"/>
      <c r="Q7" s="56"/>
      <c r="R7" s="56"/>
      <c r="S7" s="56"/>
      <c r="T7" s="56"/>
    </row>
    <row r="8" spans="1:20" ht="19.5">
      <c r="G8" s="8"/>
      <c r="H8" s="8"/>
      <c r="J8" s="57"/>
      <c r="K8" s="8"/>
      <c r="L8" s="57"/>
      <c r="M8" s="56"/>
      <c r="N8" s="56"/>
      <c r="O8" s="56"/>
      <c r="P8" s="56"/>
      <c r="Q8" s="56"/>
      <c r="R8" s="56"/>
      <c r="S8" s="56"/>
      <c r="T8" s="56"/>
    </row>
    <row r="9" spans="1:20" ht="19.5">
      <c r="A9" s="6"/>
      <c r="B9" s="8" t="s">
        <v>9</v>
      </c>
      <c r="C9" s="8" t="s">
        <v>16</v>
      </c>
      <c r="D9" s="8"/>
      <c r="E9" s="8"/>
      <c r="F9" s="8" t="s">
        <v>17</v>
      </c>
      <c r="G9" s="8"/>
      <c r="H9" s="8"/>
    </row>
    <row r="10" spans="1:20" ht="19.5">
      <c r="A10" s="6"/>
      <c r="B10" s="8"/>
      <c r="C10" s="8"/>
      <c r="D10" s="8"/>
      <c r="E10" s="8"/>
      <c r="F10" s="8"/>
      <c r="G10" s="8"/>
      <c r="H10" s="8"/>
    </row>
    <row r="11" spans="1:20" ht="19.5">
      <c r="A11" s="6"/>
      <c r="B11" s="8" t="s">
        <v>11</v>
      </c>
      <c r="C11" s="8" t="s">
        <v>19</v>
      </c>
      <c r="D11" s="8"/>
      <c r="E11" s="8"/>
      <c r="F11" s="8" t="s">
        <v>124</v>
      </c>
      <c r="G11" s="8"/>
      <c r="H11" s="8"/>
    </row>
    <row r="12" spans="1:20" ht="19.5">
      <c r="A12" s="6"/>
      <c r="B12" s="8"/>
      <c r="C12" s="8"/>
      <c r="D12" s="8"/>
      <c r="E12" s="8"/>
      <c r="F12" s="8"/>
      <c r="G12" s="8"/>
      <c r="H12" s="8"/>
    </row>
    <row r="13" spans="1:20" ht="19.5">
      <c r="A13" s="6"/>
      <c r="B13" s="8" t="s">
        <v>239</v>
      </c>
      <c r="C13" s="8" t="s">
        <v>21</v>
      </c>
      <c r="D13" s="8"/>
      <c r="E13" s="8"/>
      <c r="F13" s="8" t="s">
        <v>22</v>
      </c>
      <c r="G13" s="8"/>
      <c r="H13" s="8"/>
    </row>
    <row r="14" spans="1:20" ht="19.5">
      <c r="A14" s="6"/>
      <c r="B14" s="8"/>
      <c r="C14" s="8"/>
      <c r="D14" s="8"/>
      <c r="E14" s="8"/>
      <c r="F14" s="8"/>
      <c r="G14" s="8"/>
      <c r="H14" s="8"/>
    </row>
    <row r="15" spans="1:20" ht="19.5">
      <c r="A15" s="6"/>
      <c r="B15" s="41" t="s">
        <v>304</v>
      </c>
      <c r="C15" s="41" t="s">
        <v>305</v>
      </c>
      <c r="F15" s="41" t="s">
        <v>128</v>
      </c>
      <c r="G15" s="8"/>
      <c r="H15" s="8"/>
    </row>
    <row r="16" spans="1:20" ht="19.5">
      <c r="A16" s="6"/>
      <c r="G16" s="8"/>
      <c r="H16" s="8"/>
    </row>
    <row r="17" spans="1:8" ht="19.5">
      <c r="A17" s="6"/>
      <c r="B17" s="8" t="s">
        <v>23</v>
      </c>
      <c r="C17" s="8" t="s">
        <v>24</v>
      </c>
      <c r="D17" s="8"/>
      <c r="E17" s="8"/>
      <c r="F17" s="8" t="s">
        <v>201</v>
      </c>
      <c r="G17" s="8"/>
      <c r="H17" s="8"/>
    </row>
    <row r="18" spans="1:8" ht="19.5">
      <c r="B18" s="8"/>
      <c r="C18" s="8"/>
      <c r="D18" s="8"/>
      <c r="E18" s="8"/>
      <c r="F18" s="8"/>
      <c r="G18" s="8"/>
      <c r="H18" s="8"/>
    </row>
    <row r="19" spans="1:8" ht="19.5">
      <c r="B19" s="8" t="s">
        <v>25</v>
      </c>
      <c r="C19" s="8" t="s">
        <v>26</v>
      </c>
      <c r="D19" s="8"/>
      <c r="E19" s="8"/>
      <c r="F19" s="8" t="s">
        <v>27</v>
      </c>
      <c r="G19" s="8"/>
      <c r="H19" s="8"/>
    </row>
    <row r="20" spans="1:8" ht="19.5">
      <c r="G20" s="8"/>
      <c r="H20" s="8"/>
    </row>
    <row r="21" spans="1:8" ht="19.5">
      <c r="G21" s="8"/>
      <c r="H21" s="8"/>
    </row>
    <row r="22" spans="1:8" ht="19.5">
      <c r="F22" s="8"/>
      <c r="G22" s="8"/>
      <c r="H22" s="8"/>
    </row>
    <row r="23" spans="1:8" ht="19.5">
      <c r="A23" s="9" t="s">
        <v>178</v>
      </c>
      <c r="B23" s="10" t="s">
        <v>310</v>
      </c>
      <c r="C23" s="8"/>
      <c r="D23" s="8"/>
      <c r="E23" s="8"/>
      <c r="F23" s="8"/>
      <c r="G23" s="8"/>
      <c r="H23" s="8"/>
    </row>
    <row r="24" spans="1:8" ht="19.5">
      <c r="A24" s="6"/>
      <c r="D24" s="11"/>
      <c r="E24" s="8"/>
      <c r="F24" s="8"/>
      <c r="G24" s="8"/>
      <c r="H24" s="8"/>
    </row>
    <row r="25" spans="1:8" ht="19.5">
      <c r="A25" s="6"/>
      <c r="B25" s="8"/>
      <c r="C25" s="41"/>
      <c r="E25" s="8"/>
      <c r="G25" s="8"/>
      <c r="H25" s="8"/>
    </row>
    <row r="26" spans="1:8" ht="19.5">
      <c r="A26" s="6"/>
      <c r="E26" s="8"/>
      <c r="G26" s="8"/>
      <c r="H26" s="8"/>
    </row>
    <row r="27" spans="1:8" ht="19.5">
      <c r="A27" s="9" t="s">
        <v>230</v>
      </c>
      <c r="B27" s="9" t="s">
        <v>306</v>
      </c>
      <c r="C27" s="11"/>
      <c r="D27" s="8"/>
      <c r="E27" s="8"/>
      <c r="G27" s="8"/>
      <c r="H27" s="8"/>
    </row>
    <row r="28" spans="1:8" ht="19.5">
      <c r="G28" s="8"/>
      <c r="H28" s="8"/>
    </row>
    <row r="29" spans="1:8" ht="19.5">
      <c r="B29" s="8"/>
      <c r="C29" s="11"/>
      <c r="G29" s="8"/>
      <c r="H29" s="8"/>
    </row>
    <row r="30" spans="1:8" ht="19.5">
      <c r="G30" s="8"/>
      <c r="H30" s="8"/>
    </row>
    <row r="31" spans="1:8" ht="19.5">
      <c r="A31" s="9" t="s">
        <v>232</v>
      </c>
      <c r="B31" s="9" t="s">
        <v>308</v>
      </c>
      <c r="C31" s="8"/>
      <c r="G31" s="8"/>
      <c r="H31" s="8"/>
    </row>
    <row r="32" spans="1:8" ht="19.5">
      <c r="D32" s="8"/>
      <c r="H32" s="8"/>
    </row>
    <row r="33" spans="1:8" ht="19.5">
      <c r="H33" s="8"/>
    </row>
    <row r="34" spans="1:8" ht="19.5">
      <c r="G34" s="8"/>
      <c r="H34" s="8"/>
    </row>
    <row r="35" spans="1:8" ht="19.5">
      <c r="A35" s="9" t="s">
        <v>307</v>
      </c>
      <c r="B35" s="9" t="s">
        <v>233</v>
      </c>
      <c r="F35" s="8"/>
    </row>
    <row r="37" spans="1:8" ht="19.5">
      <c r="F37" s="8"/>
      <c r="G37" s="12"/>
    </row>
    <row r="39" spans="1:8" ht="19.5">
      <c r="A39" s="9"/>
      <c r="B39" s="9"/>
      <c r="C39" s="8"/>
      <c r="D39" s="8"/>
      <c r="E39" s="8"/>
      <c r="F39" s="8"/>
      <c r="G39" s="8"/>
      <c r="H39" s="8"/>
    </row>
    <row r="40" spans="1:8" ht="19.5">
      <c r="A40" s="13"/>
      <c r="B40" s="14"/>
      <c r="C40" s="14"/>
      <c r="D40" s="14"/>
      <c r="E40" s="14"/>
      <c r="F40" s="14"/>
      <c r="G40" s="14"/>
      <c r="H40" s="8"/>
    </row>
    <row r="41" spans="1:8" ht="19.5">
      <c r="A41" s="13"/>
      <c r="B41" s="14"/>
      <c r="C41" s="14"/>
      <c r="D41" s="14"/>
      <c r="E41" s="14"/>
      <c r="F41" s="14"/>
      <c r="G41" s="14"/>
      <c r="H41" s="8"/>
    </row>
    <row r="42" spans="1:8">
      <c r="A42" s="13"/>
      <c r="B42" s="14"/>
      <c r="C42" s="14"/>
      <c r="D42" s="14"/>
      <c r="E42" s="14"/>
      <c r="F42" s="14"/>
      <c r="G42" s="14"/>
      <c r="H42" s="14"/>
    </row>
    <row r="43" spans="1:8" ht="19.5">
      <c r="A43" s="6"/>
      <c r="B43" s="8"/>
      <c r="C43" s="8"/>
      <c r="D43" s="8"/>
      <c r="E43" s="8"/>
      <c r="F43" s="8"/>
      <c r="G43" s="8"/>
      <c r="H43" s="14"/>
    </row>
    <row r="44" spans="1:8" ht="19.5">
      <c r="A44" s="6"/>
      <c r="B44" s="8"/>
      <c r="C44" s="8"/>
      <c r="D44" s="8"/>
      <c r="E44" s="8"/>
      <c r="F44" s="8"/>
      <c r="G44" s="8"/>
      <c r="H44" s="14"/>
    </row>
    <row r="45" spans="1:8" ht="19.5">
      <c r="A45" s="6"/>
      <c r="B45" s="8"/>
      <c r="C45" s="8"/>
      <c r="D45" s="8"/>
      <c r="E45" s="8"/>
      <c r="F45" s="8"/>
      <c r="G45" s="8"/>
      <c r="H45" s="8"/>
    </row>
    <row r="46" spans="1:8" ht="19.5">
      <c r="A46" s="6"/>
      <c r="B46" s="8"/>
      <c r="C46" s="8"/>
      <c r="D46" s="8"/>
      <c r="E46" s="8"/>
      <c r="F46" s="8"/>
      <c r="G46" s="8"/>
      <c r="H46" s="8"/>
    </row>
    <row r="47" spans="1:8" ht="19.5">
      <c r="A47" s="6"/>
      <c r="B47" s="8"/>
      <c r="C47" s="8"/>
      <c r="D47" s="8"/>
      <c r="E47" s="8"/>
      <c r="F47" s="8"/>
      <c r="G47" s="8"/>
      <c r="H47" s="8"/>
    </row>
    <row r="48" spans="1:8" ht="19.5">
      <c r="A48" s="6"/>
      <c r="B48" s="8"/>
      <c r="C48" s="8"/>
      <c r="D48" s="8"/>
      <c r="E48" s="8"/>
      <c r="F48" s="8"/>
      <c r="G48" s="8"/>
      <c r="H48" s="8"/>
    </row>
    <row r="49" spans="1:8" ht="19.5">
      <c r="A49" s="6"/>
      <c r="B49" s="8"/>
      <c r="C49" s="8"/>
      <c r="D49" s="8"/>
      <c r="E49" s="8"/>
      <c r="F49" s="8"/>
      <c r="G49" s="8"/>
      <c r="H49" s="8"/>
    </row>
    <row r="50" spans="1:8" ht="19.5">
      <c r="H50" s="8"/>
    </row>
    <row r="51" spans="1:8" ht="19.5">
      <c r="H51" s="8"/>
    </row>
  </sheetData>
  <phoneticPr fontId="6"/>
  <printOptions horizontalCentered="1"/>
  <pageMargins left="0.35433070866141736" right="0.31496062992125984" top="0.46" bottom="0.34" header="0.31496062992125984" footer="0.19"/>
  <pageSetup paperSize="9" scale="6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8"/>
  <sheetViews>
    <sheetView topLeftCell="A10" zoomScale="140" zoomScaleNormal="140" workbookViewId="0">
      <selection activeCell="G6" sqref="G6"/>
    </sheetView>
  </sheetViews>
  <sheetFormatPr defaultColWidth="9" defaultRowHeight="15.75"/>
  <cols>
    <col min="1" max="4" width="4.625" style="40" customWidth="1"/>
    <col min="5" max="7" width="23.625" style="40" customWidth="1"/>
    <col min="8" max="8" width="13.875" style="40" customWidth="1"/>
    <col min="9" max="9" width="22.75" style="40" customWidth="1"/>
    <col min="10" max="10" width="15" style="40" customWidth="1"/>
    <col min="11" max="16384" width="9" style="40"/>
  </cols>
  <sheetData>
    <row r="1" spans="1:8" ht="28.5">
      <c r="A1" s="1" t="s">
        <v>311</v>
      </c>
      <c r="B1" s="2"/>
      <c r="C1" s="2"/>
      <c r="D1" s="2"/>
      <c r="E1" s="3"/>
      <c r="F1" s="3"/>
      <c r="G1" s="3"/>
      <c r="H1" s="43"/>
    </row>
    <row r="2" spans="1:8" ht="19.5">
      <c r="A2" s="4" t="s">
        <v>0</v>
      </c>
      <c r="B2" s="5"/>
      <c r="C2" s="5"/>
      <c r="D2" s="5"/>
      <c r="E2" s="4"/>
      <c r="F2" s="4"/>
      <c r="G2" s="4"/>
      <c r="H2" s="10"/>
    </row>
    <row r="3" spans="1:8" ht="19.5">
      <c r="A3" s="6"/>
      <c r="B3" s="7"/>
      <c r="C3" s="7"/>
      <c r="D3" s="7"/>
      <c r="E3" s="8"/>
      <c r="F3" s="8"/>
      <c r="G3" s="8"/>
      <c r="H3" s="8"/>
    </row>
    <row r="4" spans="1:8" ht="19.5">
      <c r="A4" s="9" t="s">
        <v>3</v>
      </c>
      <c r="B4" s="8"/>
      <c r="C4" s="8" t="s">
        <v>301</v>
      </c>
      <c r="D4" s="8"/>
      <c r="E4" s="8"/>
      <c r="F4" s="8"/>
      <c r="G4" s="8"/>
      <c r="H4" s="8"/>
    </row>
    <row r="5" spans="1:8" ht="19.5">
      <c r="A5" s="9" t="s">
        <v>5</v>
      </c>
      <c r="B5" s="8"/>
      <c r="C5" s="8" t="s">
        <v>302</v>
      </c>
      <c r="D5" s="8"/>
      <c r="E5" s="8"/>
      <c r="F5" s="8"/>
      <c r="G5" s="8"/>
      <c r="H5" s="8"/>
    </row>
    <row r="6" spans="1:8" ht="19.5">
      <c r="A6" s="9"/>
      <c r="B6" s="8"/>
      <c r="C6" s="8"/>
      <c r="D6" s="8"/>
      <c r="E6" s="8"/>
      <c r="F6" s="8"/>
      <c r="G6" s="8"/>
      <c r="H6" s="8"/>
    </row>
    <row r="7" spans="1:8" ht="19.5">
      <c r="A7" s="9" t="s">
        <v>238</v>
      </c>
      <c r="B7" s="10" t="s">
        <v>303</v>
      </c>
      <c r="C7" s="8"/>
      <c r="D7" s="8"/>
      <c r="E7" s="8"/>
      <c r="F7" s="8"/>
      <c r="G7" s="8"/>
      <c r="H7" s="8"/>
    </row>
    <row r="8" spans="1:8" ht="19.5">
      <c r="G8" s="8"/>
      <c r="H8" s="8"/>
    </row>
    <row r="9" spans="1:8" ht="19.5">
      <c r="A9" s="6"/>
      <c r="B9" s="8" t="s">
        <v>9</v>
      </c>
      <c r="C9" s="8" t="s">
        <v>16</v>
      </c>
      <c r="D9" s="8"/>
      <c r="E9" s="8"/>
      <c r="F9" s="8" t="s">
        <v>17</v>
      </c>
      <c r="G9" s="8"/>
      <c r="H9" s="8"/>
    </row>
    <row r="10" spans="1:8" ht="19.5">
      <c r="A10" s="6"/>
      <c r="B10" s="8"/>
      <c r="C10" s="8"/>
      <c r="D10" s="8"/>
      <c r="E10" s="8"/>
      <c r="F10" s="8"/>
      <c r="G10" s="8"/>
      <c r="H10" s="8"/>
    </row>
    <row r="11" spans="1:8" ht="19.5">
      <c r="A11" s="6"/>
      <c r="B11" s="8" t="s">
        <v>11</v>
      </c>
      <c r="C11" s="8" t="s">
        <v>19</v>
      </c>
      <c r="D11" s="8"/>
      <c r="E11" s="8"/>
      <c r="F11" s="8" t="s">
        <v>124</v>
      </c>
      <c r="G11" s="8"/>
      <c r="H11" s="8"/>
    </row>
    <row r="12" spans="1:8" ht="19.5">
      <c r="A12" s="6"/>
      <c r="B12" s="8"/>
      <c r="C12" s="8"/>
      <c r="D12" s="8"/>
      <c r="E12" s="8"/>
      <c r="F12" s="8"/>
      <c r="G12" s="8"/>
      <c r="H12" s="8"/>
    </row>
    <row r="13" spans="1:8" ht="19.5">
      <c r="A13" s="6"/>
      <c r="B13" s="8" t="s">
        <v>239</v>
      </c>
      <c r="C13" s="8" t="s">
        <v>21</v>
      </c>
      <c r="D13" s="8"/>
      <c r="E13" s="8"/>
      <c r="F13" s="8" t="s">
        <v>22</v>
      </c>
      <c r="G13" s="8"/>
      <c r="H13" s="8"/>
    </row>
    <row r="14" spans="1:8" ht="19.5">
      <c r="A14" s="6"/>
      <c r="B14" s="8"/>
      <c r="C14" s="8"/>
      <c r="D14" s="8"/>
      <c r="E14" s="8"/>
      <c r="F14" s="8"/>
      <c r="G14" s="8"/>
      <c r="H14" s="8"/>
    </row>
    <row r="15" spans="1:8" ht="19.5">
      <c r="A15" s="6"/>
      <c r="B15" s="41" t="s">
        <v>304</v>
      </c>
      <c r="C15" s="41" t="s">
        <v>305</v>
      </c>
      <c r="F15" s="41" t="s">
        <v>128</v>
      </c>
      <c r="G15" s="8"/>
      <c r="H15" s="8"/>
    </row>
    <row r="16" spans="1:8" ht="19.5">
      <c r="A16" s="6"/>
      <c r="G16" s="8"/>
      <c r="H16" s="8"/>
    </row>
    <row r="17" spans="1:8" ht="19.5">
      <c r="A17" s="6"/>
      <c r="B17" s="8" t="s">
        <v>23</v>
      </c>
      <c r="C17" s="8" t="s">
        <v>24</v>
      </c>
      <c r="D17" s="8"/>
      <c r="E17" s="8"/>
      <c r="F17" s="8" t="s">
        <v>201</v>
      </c>
      <c r="G17" s="8"/>
      <c r="H17" s="8"/>
    </row>
    <row r="18" spans="1:8" ht="19.5">
      <c r="B18" s="8"/>
      <c r="C18" s="8"/>
      <c r="D18" s="8"/>
      <c r="E18" s="8"/>
      <c r="F18" s="8"/>
      <c r="G18" s="8"/>
      <c r="H18" s="8"/>
    </row>
    <row r="19" spans="1:8" ht="19.5">
      <c r="B19" s="8" t="s">
        <v>25</v>
      </c>
      <c r="C19" s="8" t="s">
        <v>26</v>
      </c>
      <c r="D19" s="8"/>
      <c r="E19" s="8"/>
      <c r="F19" s="8" t="s">
        <v>27</v>
      </c>
      <c r="G19" s="8"/>
      <c r="H19" s="8"/>
    </row>
    <row r="20" spans="1:8" ht="19.5">
      <c r="G20" s="8"/>
      <c r="H20" s="8"/>
    </row>
    <row r="21" spans="1:8" ht="19.5">
      <c r="G21" s="8"/>
      <c r="H21" s="8"/>
    </row>
    <row r="22" spans="1:8" ht="19.5">
      <c r="F22" s="8"/>
      <c r="G22" s="8"/>
      <c r="H22" s="8"/>
    </row>
    <row r="23" spans="1:8" ht="19.5">
      <c r="A23" s="9" t="s">
        <v>178</v>
      </c>
      <c r="B23" s="10" t="s">
        <v>310</v>
      </c>
      <c r="C23" s="8"/>
      <c r="D23" s="8"/>
      <c r="E23" s="8"/>
      <c r="F23" s="8"/>
      <c r="G23" s="8"/>
      <c r="H23" s="8"/>
    </row>
    <row r="24" spans="1:8" ht="19.5">
      <c r="A24" s="6"/>
      <c r="D24" s="11"/>
      <c r="E24" s="8"/>
      <c r="F24" s="8"/>
      <c r="G24" s="8"/>
      <c r="H24" s="8"/>
    </row>
    <row r="25" spans="1:8" ht="19.5">
      <c r="A25" s="6"/>
      <c r="B25" s="8"/>
      <c r="C25" s="41"/>
      <c r="E25" s="8"/>
      <c r="G25" s="8"/>
      <c r="H25" s="8"/>
    </row>
    <row r="26" spans="1:8" ht="19.5">
      <c r="A26" s="6"/>
      <c r="E26" s="8"/>
      <c r="G26" s="8"/>
      <c r="H26" s="8"/>
    </row>
    <row r="27" spans="1:8" ht="19.5">
      <c r="A27" s="9" t="s">
        <v>230</v>
      </c>
      <c r="B27" s="9" t="s">
        <v>306</v>
      </c>
      <c r="C27" s="11"/>
      <c r="D27" s="8"/>
      <c r="E27" s="8"/>
      <c r="G27" s="8"/>
      <c r="H27" s="8"/>
    </row>
    <row r="28" spans="1:8" ht="19.5">
      <c r="G28" s="8"/>
      <c r="H28" s="8"/>
    </row>
    <row r="29" spans="1:8" ht="19.5">
      <c r="B29" s="8"/>
      <c r="C29" s="11"/>
      <c r="G29" s="8"/>
      <c r="H29" s="8"/>
    </row>
    <row r="30" spans="1:8" ht="19.5">
      <c r="G30" s="8"/>
      <c r="H30" s="8"/>
    </row>
    <row r="31" spans="1:8" ht="19.5">
      <c r="A31" s="9" t="s">
        <v>232</v>
      </c>
      <c r="B31" s="9" t="s">
        <v>308</v>
      </c>
      <c r="C31" s="8"/>
      <c r="G31" s="8"/>
      <c r="H31" s="8"/>
    </row>
    <row r="32" spans="1:8" ht="19.5">
      <c r="D32" s="8"/>
      <c r="H32" s="8"/>
    </row>
    <row r="33" spans="1:8" ht="19.5">
      <c r="H33" s="8"/>
    </row>
    <row r="34" spans="1:8" ht="19.5">
      <c r="G34" s="8"/>
      <c r="H34" s="8"/>
    </row>
    <row r="35" spans="1:8" ht="19.5">
      <c r="A35" s="9" t="s">
        <v>307</v>
      </c>
      <c r="B35" s="9" t="s">
        <v>233</v>
      </c>
      <c r="F35" s="8"/>
    </row>
    <row r="37" spans="1:8" ht="19.5">
      <c r="F37" s="8"/>
      <c r="G37" s="12"/>
    </row>
    <row r="39" spans="1:8" ht="19.5">
      <c r="A39" s="9"/>
      <c r="B39" s="9"/>
      <c r="C39" s="8"/>
      <c r="D39" s="8"/>
      <c r="E39" s="8"/>
      <c r="F39" s="8"/>
      <c r="G39" s="8"/>
      <c r="H39" s="8"/>
    </row>
    <row r="40" spans="1:8" ht="19.5">
      <c r="A40" s="13"/>
      <c r="B40" s="14"/>
      <c r="C40" s="14"/>
      <c r="D40" s="14"/>
      <c r="E40" s="14"/>
      <c r="F40" s="14"/>
      <c r="G40" s="14"/>
      <c r="H40" s="8"/>
    </row>
    <row r="41" spans="1:8" ht="19.5">
      <c r="A41" s="13"/>
      <c r="B41" s="14"/>
      <c r="C41" s="14"/>
      <c r="D41" s="14"/>
      <c r="E41" s="14"/>
      <c r="F41" s="14"/>
      <c r="G41" s="14"/>
      <c r="H41" s="8"/>
    </row>
    <row r="42" spans="1:8">
      <c r="A42" s="13"/>
      <c r="B42" s="14"/>
      <c r="C42" s="14"/>
      <c r="D42" s="14"/>
      <c r="E42" s="14"/>
      <c r="F42" s="14"/>
      <c r="G42" s="14"/>
      <c r="H42" s="14"/>
    </row>
    <row r="43" spans="1:8" ht="19.5">
      <c r="A43" s="6"/>
      <c r="B43" s="8"/>
      <c r="C43" s="8"/>
      <c r="D43" s="8"/>
      <c r="E43" s="8"/>
      <c r="F43" s="8"/>
      <c r="G43" s="8"/>
      <c r="H43" s="14"/>
    </row>
    <row r="44" spans="1:8" ht="19.5">
      <c r="A44" s="6"/>
      <c r="B44" s="8"/>
      <c r="C44" s="8"/>
      <c r="D44" s="8"/>
      <c r="E44" s="8"/>
      <c r="F44" s="8"/>
      <c r="G44" s="8"/>
      <c r="H44" s="14"/>
    </row>
    <row r="45" spans="1:8" ht="19.5">
      <c r="A45" s="6"/>
      <c r="B45" s="8"/>
      <c r="C45" s="8"/>
      <c r="D45" s="8"/>
      <c r="E45" s="8"/>
      <c r="F45" s="8"/>
      <c r="G45" s="8"/>
      <c r="H45" s="8"/>
    </row>
    <row r="46" spans="1:8" ht="19.5">
      <c r="A46" s="6"/>
      <c r="B46" s="8"/>
      <c r="C46" s="8"/>
      <c r="D46" s="8"/>
      <c r="E46" s="8"/>
      <c r="F46" s="8"/>
      <c r="G46" s="8"/>
      <c r="H46" s="8"/>
    </row>
    <row r="47" spans="1:8" ht="19.5">
      <c r="A47" s="6"/>
      <c r="B47" s="8"/>
      <c r="C47" s="8"/>
      <c r="D47" s="8"/>
      <c r="E47" s="8"/>
      <c r="F47" s="8"/>
      <c r="G47" s="8"/>
      <c r="H47" s="8"/>
    </row>
    <row r="48" spans="1:8" ht="19.5">
      <c r="A48" s="6"/>
      <c r="B48" s="8"/>
      <c r="C48" s="8"/>
      <c r="D48" s="8"/>
      <c r="E48" s="8"/>
      <c r="F48" s="8"/>
      <c r="G48" s="8"/>
      <c r="H48" s="8"/>
    </row>
    <row r="49" spans="1:8" ht="19.5">
      <c r="A49" s="6"/>
      <c r="B49" s="8"/>
      <c r="C49" s="8"/>
      <c r="D49" s="8"/>
      <c r="E49" s="8"/>
      <c r="F49" s="8"/>
      <c r="G49" s="8"/>
      <c r="H49" s="8"/>
    </row>
    <row r="50" spans="1:8" ht="19.5">
      <c r="H50" s="8"/>
    </row>
    <row r="51" spans="1:8" ht="19.5">
      <c r="H51" s="8"/>
    </row>
    <row r="59" spans="1:8">
      <c r="E59" s="40" t="s">
        <v>312</v>
      </c>
    </row>
    <row r="60" spans="1:8">
      <c r="E60" s="40" t="s">
        <v>315</v>
      </c>
      <c r="F60" s="40" t="s">
        <v>323</v>
      </c>
    </row>
    <row r="61" spans="1:8">
      <c r="E61" s="40" t="s">
        <v>313</v>
      </c>
      <c r="F61" s="40" t="s">
        <v>316</v>
      </c>
    </row>
    <row r="62" spans="1:8">
      <c r="E62" s="40" t="s">
        <v>314</v>
      </c>
      <c r="F62" s="40" t="s">
        <v>317</v>
      </c>
    </row>
    <row r="64" spans="1:8">
      <c r="E64" s="40" t="s">
        <v>322</v>
      </c>
    </row>
    <row r="65" spans="5:5">
      <c r="E65" s="40" t="s">
        <v>320</v>
      </c>
    </row>
    <row r="66" spans="5:5">
      <c r="E66" s="40" t="s">
        <v>321</v>
      </c>
    </row>
    <row r="67" spans="5:5">
      <c r="E67" s="40" t="s">
        <v>318</v>
      </c>
    </row>
    <row r="68" spans="5:5">
      <c r="E68" s="40" t="s">
        <v>319</v>
      </c>
    </row>
  </sheetData>
  <phoneticPr fontId="6"/>
  <printOptions horizontalCentered="1"/>
  <pageMargins left="0.35433070866141736" right="0.31496062992125984" top="0.74803149606299213" bottom="0.74803149606299213" header="0.31496062992125984" footer="0.31496062992125984"/>
  <pageSetup paperSize="9" scale="5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95"/>
  <sheetViews>
    <sheetView workbookViewId="0">
      <selection activeCell="I7" sqref="I7:P11"/>
    </sheetView>
  </sheetViews>
  <sheetFormatPr defaultColWidth="9" defaultRowHeight="15.75"/>
  <cols>
    <col min="1" max="4" width="4.625" style="40" customWidth="1"/>
    <col min="5" max="7" width="23.625" style="40" customWidth="1"/>
    <col min="8" max="8" width="13.875" style="40" customWidth="1"/>
    <col min="9" max="12" width="4.375" style="40" customWidth="1"/>
    <col min="13" max="16" width="23.625" style="40" customWidth="1"/>
    <col min="17" max="17" width="22.75" style="40" customWidth="1"/>
    <col min="18" max="18" width="15" style="40" customWidth="1"/>
    <col min="19" max="16384" width="9" style="40"/>
  </cols>
  <sheetData>
    <row r="1" spans="1:16" ht="28.5">
      <c r="A1" s="1" t="s">
        <v>197</v>
      </c>
      <c r="B1" s="2"/>
      <c r="C1" s="2"/>
      <c r="D1" s="2"/>
      <c r="E1" s="3"/>
      <c r="F1" s="3"/>
      <c r="G1" s="3"/>
      <c r="H1" s="43"/>
      <c r="I1" s="1"/>
      <c r="J1" s="2"/>
      <c r="K1" s="2"/>
      <c r="L1" s="2"/>
      <c r="M1" s="3"/>
      <c r="N1" s="3"/>
      <c r="O1" s="3"/>
      <c r="P1" s="3"/>
    </row>
    <row r="2" spans="1:16" ht="19.5">
      <c r="A2" s="4" t="s">
        <v>0</v>
      </c>
      <c r="B2" s="5"/>
      <c r="C2" s="5"/>
      <c r="D2" s="5"/>
      <c r="E2" s="4"/>
      <c r="F2" s="4"/>
      <c r="G2" s="4"/>
      <c r="H2" s="10"/>
      <c r="I2" s="4"/>
      <c r="J2" s="5"/>
      <c r="K2" s="5"/>
      <c r="L2" s="5"/>
      <c r="M2" s="4" t="s">
        <v>235</v>
      </c>
      <c r="N2" s="4"/>
      <c r="O2" s="4"/>
      <c r="P2" s="4"/>
    </row>
    <row r="3" spans="1:16" ht="19.5">
      <c r="A3" s="6"/>
      <c r="B3" s="7"/>
      <c r="C3" s="7"/>
      <c r="D3" s="7"/>
      <c r="E3" s="8"/>
      <c r="F3" s="8"/>
      <c r="G3" s="8"/>
      <c r="H3" s="8"/>
      <c r="I3" s="8"/>
      <c r="J3" s="8"/>
      <c r="K3" s="8"/>
      <c r="L3" s="8"/>
      <c r="M3" s="8"/>
    </row>
    <row r="4" spans="1:16" ht="19.5">
      <c r="A4" s="9" t="s">
        <v>3</v>
      </c>
      <c r="B4" s="8"/>
      <c r="C4" s="8" t="s">
        <v>198</v>
      </c>
      <c r="D4" s="8"/>
      <c r="E4" s="8"/>
      <c r="F4" s="8"/>
      <c r="G4" s="8"/>
      <c r="H4" s="8"/>
      <c r="I4" s="8"/>
      <c r="J4" s="8"/>
      <c r="K4" s="8"/>
      <c r="L4" s="8"/>
    </row>
    <row r="5" spans="1:16" ht="19.5">
      <c r="A5" s="9" t="s">
        <v>5</v>
      </c>
      <c r="B5" s="8"/>
      <c r="C5" s="8" t="s">
        <v>203</v>
      </c>
      <c r="D5" s="8"/>
      <c r="E5" s="8"/>
      <c r="F5" s="8"/>
      <c r="G5" s="8"/>
      <c r="H5" s="8"/>
      <c r="I5" s="8" t="s">
        <v>148</v>
      </c>
      <c r="L5" s="8"/>
    </row>
    <row r="6" spans="1:16" ht="19.5">
      <c r="A6" s="9"/>
      <c r="B6" s="8"/>
      <c r="C6" s="8"/>
      <c r="D6" s="8"/>
      <c r="E6" s="8"/>
      <c r="F6" s="8"/>
      <c r="G6" s="8"/>
      <c r="H6" s="8"/>
      <c r="L6" s="8"/>
    </row>
    <row r="7" spans="1:16" ht="19.5">
      <c r="A7" s="9" t="s">
        <v>238</v>
      </c>
      <c r="B7" s="10" t="s">
        <v>15</v>
      </c>
      <c r="C7" s="8"/>
      <c r="D7" s="8"/>
      <c r="E7" s="8"/>
      <c r="F7" s="8"/>
      <c r="G7" s="8"/>
      <c r="H7" s="8"/>
      <c r="I7" s="42" t="s">
        <v>295</v>
      </c>
      <c r="J7" s="8"/>
      <c r="K7" s="8"/>
      <c r="L7" s="8"/>
    </row>
    <row r="8" spans="1:16" ht="19.5">
      <c r="A8" s="6"/>
      <c r="B8" s="8" t="s">
        <v>23</v>
      </c>
      <c r="C8" s="8" t="s">
        <v>16</v>
      </c>
      <c r="D8" s="8"/>
      <c r="E8" s="8"/>
      <c r="F8" s="8" t="s">
        <v>17</v>
      </c>
      <c r="G8" s="8"/>
      <c r="H8" s="8"/>
      <c r="I8" s="8"/>
      <c r="J8" s="8" t="s">
        <v>247</v>
      </c>
      <c r="K8" s="8"/>
      <c r="L8" s="8"/>
    </row>
    <row r="9" spans="1:16" ht="19.5">
      <c r="A9" s="6"/>
      <c r="B9" s="8"/>
      <c r="C9" s="8"/>
      <c r="D9" s="8"/>
      <c r="E9" s="8"/>
      <c r="F9" s="8"/>
      <c r="G9" s="8"/>
      <c r="H9" s="8"/>
      <c r="I9" s="8"/>
      <c r="J9" s="8" t="s">
        <v>236</v>
      </c>
      <c r="K9" s="8"/>
      <c r="L9" s="8"/>
      <c r="M9" s="8"/>
    </row>
    <row r="10" spans="1:16" ht="19.5">
      <c r="A10" s="6"/>
      <c r="B10" s="8" t="s">
        <v>25</v>
      </c>
      <c r="C10" s="8" t="s">
        <v>19</v>
      </c>
      <c r="D10" s="8"/>
      <c r="E10" s="8"/>
      <c r="F10" s="8" t="s">
        <v>124</v>
      </c>
      <c r="G10" s="8"/>
      <c r="H10" s="8"/>
      <c r="I10" s="8"/>
      <c r="J10" s="41" t="s">
        <v>240</v>
      </c>
      <c r="K10" s="8"/>
      <c r="L10" s="8"/>
    </row>
    <row r="11" spans="1:16" ht="19.5">
      <c r="A11" s="6"/>
      <c r="B11" s="8"/>
      <c r="C11" s="8"/>
      <c r="D11" s="8"/>
      <c r="E11" s="8"/>
      <c r="F11" s="8"/>
      <c r="G11" s="8"/>
      <c r="H11" s="8"/>
      <c r="J11" s="48" t="s">
        <v>237</v>
      </c>
      <c r="K11" s="8"/>
      <c r="L11" s="41"/>
    </row>
    <row r="12" spans="1:16" ht="19.5">
      <c r="A12" s="6"/>
      <c r="B12" s="8" t="s">
        <v>162</v>
      </c>
      <c r="C12" s="8" t="s">
        <v>21</v>
      </c>
      <c r="D12" s="8"/>
      <c r="E12" s="8"/>
      <c r="F12" s="8" t="s">
        <v>22</v>
      </c>
      <c r="G12" s="8"/>
      <c r="H12" s="8"/>
      <c r="K12" s="41"/>
      <c r="L12" s="8"/>
    </row>
    <row r="13" spans="1:16" ht="19.5">
      <c r="A13" s="6"/>
      <c r="B13" s="8"/>
      <c r="C13" s="8"/>
      <c r="D13" s="8"/>
      <c r="E13" s="8"/>
      <c r="F13" s="8"/>
      <c r="G13" s="8"/>
      <c r="H13" s="8"/>
      <c r="I13" s="10" t="s">
        <v>248</v>
      </c>
      <c r="J13" s="8"/>
      <c r="K13" s="8"/>
      <c r="L13" s="10"/>
      <c r="M13" s="8"/>
    </row>
    <row r="14" spans="1:16" ht="19.5">
      <c r="A14" s="6"/>
      <c r="B14" s="8" t="s">
        <v>172</v>
      </c>
      <c r="C14" s="8" t="s">
        <v>24</v>
      </c>
      <c r="D14" s="8"/>
      <c r="E14" s="8"/>
      <c r="F14" s="8" t="s">
        <v>201</v>
      </c>
      <c r="G14" s="8"/>
      <c r="H14" s="8"/>
      <c r="I14" s="8"/>
      <c r="J14" s="8" t="s">
        <v>249</v>
      </c>
      <c r="K14" s="10"/>
      <c r="L14" s="8"/>
    </row>
    <row r="15" spans="1:16" ht="19.5">
      <c r="A15" s="6"/>
      <c r="B15" s="8"/>
      <c r="C15" s="8"/>
      <c r="D15" s="8"/>
      <c r="E15" s="8"/>
      <c r="F15" s="8"/>
      <c r="G15" s="8"/>
      <c r="H15" s="8"/>
      <c r="I15" s="8"/>
      <c r="J15" s="8"/>
      <c r="K15" s="8"/>
      <c r="M15" s="41"/>
    </row>
    <row r="16" spans="1:16" ht="19.5">
      <c r="A16" s="6"/>
      <c r="B16" s="8" t="s">
        <v>173</v>
      </c>
      <c r="C16" s="8" t="s">
        <v>26</v>
      </c>
      <c r="D16" s="8"/>
      <c r="E16" s="8"/>
      <c r="F16" s="8" t="s">
        <v>27</v>
      </c>
      <c r="G16" s="8"/>
      <c r="H16" s="8"/>
      <c r="I16" s="9" t="s">
        <v>7</v>
      </c>
      <c r="J16" s="10" t="s">
        <v>261</v>
      </c>
      <c r="L16" s="8"/>
      <c r="M16" s="44"/>
    </row>
    <row r="17" spans="1:13" ht="19.5">
      <c r="F17" s="8"/>
      <c r="G17" s="8"/>
      <c r="H17" s="8"/>
      <c r="K17" s="8"/>
      <c r="L17" s="8"/>
    </row>
    <row r="18" spans="1:13" ht="19.5">
      <c r="F18" s="8"/>
      <c r="G18" s="8"/>
      <c r="H18" s="8"/>
      <c r="I18" s="8"/>
      <c r="J18" s="8" t="s">
        <v>254</v>
      </c>
      <c r="K18" s="8"/>
      <c r="L18" s="8"/>
    </row>
    <row r="19" spans="1:13" ht="19.5">
      <c r="A19" s="9" t="s">
        <v>178</v>
      </c>
      <c r="B19" s="10" t="s">
        <v>241</v>
      </c>
      <c r="C19" s="8"/>
      <c r="D19" s="8"/>
      <c r="E19" s="8"/>
      <c r="F19" s="8"/>
      <c r="G19" s="8"/>
      <c r="H19" s="8"/>
      <c r="K19" s="41" t="s">
        <v>251</v>
      </c>
      <c r="M19" s="45"/>
    </row>
    <row r="20" spans="1:13" ht="19.5">
      <c r="A20" s="6"/>
      <c r="D20" s="11"/>
      <c r="E20" s="8"/>
      <c r="F20" s="8"/>
      <c r="G20" s="8"/>
      <c r="H20" s="8"/>
      <c r="K20" s="41" t="s">
        <v>250</v>
      </c>
      <c r="L20" s="8"/>
    </row>
    <row r="21" spans="1:13" ht="19.5">
      <c r="A21" s="6"/>
      <c r="B21" s="8" t="s">
        <v>9</v>
      </c>
      <c r="C21" s="41" t="s">
        <v>200</v>
      </c>
      <c r="E21" s="8"/>
      <c r="F21" s="8"/>
      <c r="G21" s="8"/>
      <c r="H21" s="8"/>
      <c r="J21" s="41" t="s">
        <v>257</v>
      </c>
      <c r="M21" s="8"/>
    </row>
    <row r="22" spans="1:13" ht="19.5">
      <c r="A22" s="6"/>
      <c r="E22" s="8"/>
      <c r="G22" s="8"/>
      <c r="H22" s="8"/>
      <c r="I22" s="8"/>
      <c r="K22" s="41" t="s">
        <v>296</v>
      </c>
      <c r="M22" s="41"/>
    </row>
    <row r="23" spans="1:13" ht="19.5">
      <c r="A23" s="6"/>
      <c r="B23" s="8" t="s">
        <v>149</v>
      </c>
      <c r="C23" s="11" t="s">
        <v>12</v>
      </c>
      <c r="D23" s="8"/>
      <c r="E23" s="8"/>
      <c r="G23" s="8"/>
      <c r="H23" s="8"/>
      <c r="J23" s="8" t="s">
        <v>255</v>
      </c>
      <c r="L23" s="8"/>
    </row>
    <row r="24" spans="1:13" ht="19.5">
      <c r="G24" s="8"/>
      <c r="H24" s="8"/>
      <c r="K24" s="41" t="s">
        <v>297</v>
      </c>
      <c r="L24" s="8"/>
      <c r="M24" s="8"/>
    </row>
    <row r="25" spans="1:13" ht="19.5">
      <c r="B25" s="8" t="s">
        <v>239</v>
      </c>
      <c r="C25" s="11" t="s">
        <v>107</v>
      </c>
      <c r="G25" s="8"/>
      <c r="H25" s="8"/>
      <c r="J25" s="41" t="s">
        <v>256</v>
      </c>
      <c r="L25" s="8"/>
    </row>
    <row r="26" spans="1:13" ht="19.5">
      <c r="G26" s="8"/>
      <c r="H26" s="8"/>
      <c r="K26" s="41" t="s">
        <v>252</v>
      </c>
      <c r="L26" s="8"/>
    </row>
    <row r="27" spans="1:13" ht="19.5">
      <c r="B27" s="8" t="s">
        <v>106</v>
      </c>
      <c r="C27" s="8" t="s">
        <v>199</v>
      </c>
      <c r="G27" s="8"/>
      <c r="H27" s="8"/>
      <c r="K27" s="41" t="s">
        <v>253</v>
      </c>
      <c r="L27" s="12"/>
    </row>
    <row r="28" spans="1:13" ht="19.5">
      <c r="D28" s="8"/>
      <c r="G28" s="8"/>
      <c r="H28" s="8"/>
      <c r="J28" s="41" t="s">
        <v>258</v>
      </c>
    </row>
    <row r="29" spans="1:13" ht="19.5">
      <c r="G29" s="8"/>
      <c r="H29" s="8"/>
      <c r="K29" s="41" t="s">
        <v>259</v>
      </c>
    </row>
    <row r="30" spans="1:13" ht="19.5">
      <c r="A30" s="9" t="s">
        <v>230</v>
      </c>
      <c r="B30" s="9" t="s">
        <v>231</v>
      </c>
      <c r="G30" s="8"/>
      <c r="H30" s="8"/>
      <c r="K30" s="55" t="s">
        <v>260</v>
      </c>
    </row>
    <row r="31" spans="1:13" ht="19.5">
      <c r="B31" s="8"/>
      <c r="G31" s="8"/>
      <c r="H31" s="8"/>
      <c r="J31" s="41"/>
      <c r="L31" s="8"/>
      <c r="M31" s="8"/>
    </row>
    <row r="32" spans="1:13" ht="19.5">
      <c r="A32" s="9" t="s">
        <v>232</v>
      </c>
      <c r="B32" s="9" t="s">
        <v>233</v>
      </c>
      <c r="E32" s="8"/>
      <c r="F32" s="8"/>
      <c r="H32" s="8"/>
      <c r="I32" s="9" t="s">
        <v>178</v>
      </c>
      <c r="J32" s="10" t="s">
        <v>241</v>
      </c>
      <c r="K32" s="8"/>
      <c r="L32" s="12"/>
      <c r="M32" s="12"/>
    </row>
    <row r="33" spans="1:13" ht="19.5">
      <c r="F33" s="8"/>
      <c r="H33" s="8"/>
      <c r="I33" s="8"/>
      <c r="J33" s="41" t="s">
        <v>268</v>
      </c>
      <c r="K33" s="41"/>
      <c r="L33" s="8"/>
    </row>
    <row r="34" spans="1:13" ht="19.5">
      <c r="G34" s="8"/>
      <c r="H34" s="8"/>
      <c r="I34" s="8"/>
      <c r="J34" s="49"/>
      <c r="K34" s="8" t="s">
        <v>262</v>
      </c>
      <c r="L34" s="46"/>
      <c r="M34" s="12"/>
    </row>
    <row r="35" spans="1:13" ht="19.5">
      <c r="K35" s="41" t="s">
        <v>298</v>
      </c>
      <c r="M35" s="12"/>
    </row>
    <row r="36" spans="1:13" ht="19.5">
      <c r="K36" s="41" t="s">
        <v>299</v>
      </c>
      <c r="M36" s="12"/>
    </row>
    <row r="37" spans="1:13" ht="19.5">
      <c r="F37" s="8"/>
      <c r="G37" s="12"/>
      <c r="L37" s="12" t="s">
        <v>265</v>
      </c>
      <c r="M37" s="12"/>
    </row>
    <row r="38" spans="1:13" ht="19.5">
      <c r="K38" s="49"/>
      <c r="L38" s="8" t="s">
        <v>300</v>
      </c>
      <c r="M38" s="12"/>
    </row>
    <row r="39" spans="1:13" ht="19.5">
      <c r="A39" s="9"/>
      <c r="B39" s="9"/>
      <c r="C39" s="8"/>
      <c r="D39" s="8"/>
      <c r="E39" s="8"/>
      <c r="F39" s="8"/>
      <c r="G39" s="8"/>
      <c r="H39" s="8"/>
      <c r="L39" s="8" t="s">
        <v>266</v>
      </c>
      <c r="M39" s="12"/>
    </row>
    <row r="40" spans="1:13" ht="19.5">
      <c r="A40" s="13"/>
      <c r="B40" s="14"/>
      <c r="C40" s="14"/>
      <c r="D40" s="14"/>
      <c r="E40" s="14"/>
      <c r="F40" s="14"/>
      <c r="G40" s="14"/>
      <c r="H40" s="8"/>
      <c r="I40" s="14"/>
      <c r="K40" s="44" t="s">
        <v>263</v>
      </c>
      <c r="L40" s="8"/>
    </row>
    <row r="41" spans="1:13" ht="19.5">
      <c r="A41" s="13"/>
      <c r="B41" s="14"/>
      <c r="C41" s="14"/>
      <c r="D41" s="14"/>
      <c r="E41" s="14"/>
      <c r="F41" s="14"/>
      <c r="G41" s="14"/>
      <c r="H41" s="8"/>
      <c r="I41" s="14"/>
      <c r="J41" s="41" t="s">
        <v>269</v>
      </c>
      <c r="K41" s="11"/>
      <c r="L41" s="14"/>
    </row>
    <row r="42" spans="1:13" ht="19.5">
      <c r="A42" s="13"/>
      <c r="B42" s="14"/>
      <c r="C42" s="14"/>
      <c r="D42" s="14"/>
      <c r="E42" s="14"/>
      <c r="F42" s="14"/>
      <c r="G42" s="14"/>
      <c r="H42" s="14"/>
      <c r="I42" s="14"/>
      <c r="J42" s="8"/>
      <c r="L42" s="50" t="s">
        <v>264</v>
      </c>
      <c r="M42" s="12"/>
    </row>
    <row r="43" spans="1:13" ht="19.5">
      <c r="A43" s="6"/>
      <c r="B43" s="8"/>
      <c r="C43" s="8"/>
      <c r="D43" s="8"/>
      <c r="E43" s="8"/>
      <c r="F43" s="8"/>
      <c r="G43" s="8"/>
      <c r="H43" s="14"/>
      <c r="I43" s="8"/>
      <c r="J43" s="8" t="s">
        <v>270</v>
      </c>
      <c r="K43" s="8"/>
      <c r="L43" s="8"/>
      <c r="M43" s="12"/>
    </row>
    <row r="44" spans="1:13" ht="19.5">
      <c r="A44" s="6"/>
      <c r="B44" s="8"/>
      <c r="C44" s="8"/>
      <c r="D44" s="8"/>
      <c r="E44" s="8"/>
      <c r="F44" s="8"/>
      <c r="G44" s="8"/>
      <c r="H44" s="14"/>
      <c r="I44" s="8"/>
      <c r="J44" s="8"/>
      <c r="K44" s="8" t="s">
        <v>279</v>
      </c>
      <c r="L44" s="8"/>
      <c r="M44" s="12"/>
    </row>
    <row r="45" spans="1:13" ht="19.5">
      <c r="A45" s="6"/>
      <c r="B45" s="8"/>
      <c r="C45" s="8"/>
      <c r="D45" s="8"/>
      <c r="E45" s="8"/>
      <c r="F45" s="8"/>
      <c r="G45" s="8"/>
      <c r="H45" s="8"/>
      <c r="I45" s="8"/>
      <c r="J45" s="49"/>
      <c r="K45" s="45" t="s">
        <v>267</v>
      </c>
      <c r="M45" s="12"/>
    </row>
    <row r="46" spans="1:13" ht="19.5">
      <c r="A46" s="6"/>
      <c r="B46" s="8"/>
      <c r="C46" s="8"/>
      <c r="D46" s="8"/>
      <c r="E46" s="8"/>
      <c r="F46" s="8"/>
      <c r="G46" s="8"/>
      <c r="H46" s="8"/>
      <c r="L46" s="41" t="s">
        <v>271</v>
      </c>
    </row>
    <row r="47" spans="1:13" ht="19.5">
      <c r="A47" s="6"/>
      <c r="B47" s="8"/>
      <c r="C47" s="8"/>
      <c r="D47" s="8"/>
      <c r="E47" s="8"/>
      <c r="F47" s="8"/>
      <c r="G47" s="8"/>
      <c r="H47" s="8"/>
      <c r="L47" s="41" t="s">
        <v>272</v>
      </c>
      <c r="M47" s="12"/>
    </row>
    <row r="48" spans="1:13" ht="19.5">
      <c r="A48" s="6"/>
      <c r="B48" s="8"/>
      <c r="C48" s="8"/>
      <c r="D48" s="8"/>
      <c r="E48" s="8"/>
      <c r="F48" s="8"/>
      <c r="G48" s="8"/>
      <c r="H48" s="8"/>
      <c r="L48" s="45" t="s">
        <v>273</v>
      </c>
      <c r="M48" s="12"/>
    </row>
    <row r="49" spans="1:13" ht="19.5">
      <c r="A49" s="6"/>
      <c r="B49" s="8"/>
      <c r="C49" s="8"/>
      <c r="D49" s="8"/>
      <c r="E49" s="8"/>
      <c r="F49" s="8"/>
      <c r="G49" s="8"/>
      <c r="H49" s="8"/>
      <c r="L49" s="8" t="s">
        <v>274</v>
      </c>
      <c r="M49" s="12"/>
    </row>
    <row r="50" spans="1:13" ht="19.5">
      <c r="H50" s="8"/>
      <c r="L50" s="41" t="s">
        <v>275</v>
      </c>
      <c r="M50" s="12"/>
    </row>
    <row r="51" spans="1:13" ht="21">
      <c r="H51" s="8"/>
      <c r="J51" s="52" t="s">
        <v>282</v>
      </c>
      <c r="K51" s="51"/>
    </row>
    <row r="52" spans="1:13" ht="19.5">
      <c r="K52" s="41" t="s">
        <v>278</v>
      </c>
      <c r="M52" s="12"/>
    </row>
    <row r="53" spans="1:13" ht="19.5">
      <c r="J53" s="42"/>
      <c r="L53" s="53" t="s">
        <v>276</v>
      </c>
    </row>
    <row r="54" spans="1:13" ht="19.5">
      <c r="L54" s="41" t="s">
        <v>277</v>
      </c>
    </row>
    <row r="55" spans="1:13" ht="19.5">
      <c r="L55" s="41" t="s">
        <v>280</v>
      </c>
      <c r="M55" s="12"/>
    </row>
    <row r="56" spans="1:13" ht="19.5">
      <c r="L56" s="41" t="s">
        <v>281</v>
      </c>
    </row>
    <row r="57" spans="1:13" ht="19.5">
      <c r="L57" s="41"/>
    </row>
    <row r="58" spans="1:13" ht="19.5">
      <c r="J58" s="9" t="s">
        <v>28</v>
      </c>
      <c r="K58" s="10" t="s">
        <v>179</v>
      </c>
      <c r="L58" s="41"/>
    </row>
    <row r="59" spans="1:13" ht="19.5">
      <c r="K59" s="41" t="s">
        <v>242</v>
      </c>
    </row>
    <row r="60" spans="1:13" ht="19.5">
      <c r="K60" s="41" t="s">
        <v>243</v>
      </c>
    </row>
    <row r="61" spans="1:13" ht="19.5">
      <c r="K61" s="41" t="s">
        <v>283</v>
      </c>
    </row>
    <row r="62" spans="1:13" ht="19.5">
      <c r="K62" s="41" t="s">
        <v>245</v>
      </c>
    </row>
    <row r="63" spans="1:13" ht="19.5">
      <c r="K63" s="54" t="s">
        <v>284</v>
      </c>
    </row>
    <row r="64" spans="1:13" ht="19.5">
      <c r="K64" s="41" t="s">
        <v>244</v>
      </c>
    </row>
    <row r="66" spans="10:13" ht="19.5">
      <c r="J66" s="9" t="s">
        <v>285</v>
      </c>
      <c r="K66" s="42" t="s">
        <v>286</v>
      </c>
    </row>
    <row r="67" spans="10:13" ht="19.5">
      <c r="K67" s="41" t="s">
        <v>287</v>
      </c>
    </row>
    <row r="68" spans="10:13" ht="19.5">
      <c r="L68" s="41" t="s">
        <v>288</v>
      </c>
    </row>
    <row r="69" spans="10:13" ht="19.5">
      <c r="M69" s="55" t="s">
        <v>289</v>
      </c>
    </row>
    <row r="70" spans="10:13" ht="19.5">
      <c r="L70" s="41" t="s">
        <v>290</v>
      </c>
    </row>
    <row r="71" spans="10:13" ht="19.5">
      <c r="M71" s="41" t="s">
        <v>291</v>
      </c>
    </row>
    <row r="72" spans="10:13" ht="19.5">
      <c r="M72" s="55" t="s">
        <v>292</v>
      </c>
    </row>
    <row r="74" spans="10:13" ht="19.5">
      <c r="J74" s="9" t="s">
        <v>293</v>
      </c>
      <c r="K74" s="42" t="s">
        <v>294</v>
      </c>
    </row>
    <row r="75" spans="10:13" ht="19.5">
      <c r="L75" s="46" t="s">
        <v>309</v>
      </c>
    </row>
    <row r="95" spans="12:12">
      <c r="L95" s="40" t="s">
        <v>246</v>
      </c>
    </row>
  </sheetData>
  <phoneticPr fontId="6"/>
  <printOptions horizontalCentered="1"/>
  <pageMargins left="0.35433070866141736" right="0.31496062992125984" top="0.74803149606299213" bottom="0.74803149606299213" header="0.31496062992125984" footer="0.31496062992125984"/>
  <pageSetup paperSize="9" scale="28"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1"/>
  <sheetViews>
    <sheetView topLeftCell="A4" workbookViewId="0">
      <selection activeCell="A22" sqref="A22:B24"/>
    </sheetView>
  </sheetViews>
  <sheetFormatPr defaultColWidth="9" defaultRowHeight="15.75"/>
  <cols>
    <col min="1" max="4" width="4.625" style="40" customWidth="1"/>
    <col min="5" max="7" width="23.625" style="40" customWidth="1"/>
    <col min="8" max="8" width="13.875" style="40" customWidth="1"/>
    <col min="9" max="12" width="4.375" style="40" customWidth="1"/>
    <col min="13" max="16" width="23.625" style="40" customWidth="1"/>
    <col min="17" max="17" width="22.75" style="40" customWidth="1"/>
    <col min="18" max="18" width="15" style="40" customWidth="1"/>
    <col min="19" max="16384" width="9" style="40"/>
  </cols>
  <sheetData>
    <row r="1" spans="1:16" ht="28.5">
      <c r="A1" s="1" t="s">
        <v>197</v>
      </c>
      <c r="B1" s="2"/>
      <c r="C1" s="2"/>
      <c r="D1" s="2"/>
      <c r="E1" s="3"/>
      <c r="F1" s="3"/>
      <c r="G1" s="3"/>
      <c r="H1" s="43"/>
      <c r="I1" s="1"/>
      <c r="J1" s="2"/>
      <c r="K1" s="2"/>
      <c r="L1" s="2"/>
      <c r="M1" s="3"/>
      <c r="N1" s="3"/>
      <c r="O1" s="3"/>
      <c r="P1" s="3"/>
    </row>
    <row r="2" spans="1:16" ht="19.5">
      <c r="A2" s="4" t="s">
        <v>204</v>
      </c>
      <c r="B2" s="5"/>
      <c r="C2" s="5"/>
      <c r="D2" s="5"/>
      <c r="E2" s="4"/>
      <c r="F2" s="4"/>
      <c r="G2" s="4"/>
      <c r="H2" s="10"/>
      <c r="I2" s="4"/>
      <c r="J2" s="5"/>
      <c r="K2" s="5"/>
      <c r="L2" s="5"/>
      <c r="M2" s="4" t="s">
        <v>234</v>
      </c>
      <c r="N2" s="4"/>
      <c r="O2" s="4"/>
      <c r="P2" s="4"/>
    </row>
    <row r="3" spans="1:16" ht="19.5">
      <c r="A3" s="6"/>
      <c r="B3" s="7"/>
      <c r="C3" s="7"/>
      <c r="D3" s="7"/>
      <c r="E3" s="8"/>
      <c r="F3" s="8"/>
      <c r="G3" s="8"/>
      <c r="H3" s="8"/>
      <c r="I3" s="8"/>
      <c r="J3" s="8"/>
      <c r="K3" s="8"/>
      <c r="L3" s="8"/>
      <c r="M3" s="8"/>
    </row>
    <row r="4" spans="1:16" ht="19.5">
      <c r="A4" s="9" t="s">
        <v>3</v>
      </c>
      <c r="B4" s="8"/>
      <c r="C4" s="8"/>
      <c r="D4" s="8"/>
      <c r="E4" s="8"/>
      <c r="F4" s="8"/>
      <c r="G4" s="8"/>
      <c r="H4" s="8"/>
      <c r="I4" s="8"/>
      <c r="J4" s="8"/>
      <c r="K4" s="8"/>
      <c r="L4" s="8"/>
      <c r="M4" s="8" t="s">
        <v>148</v>
      </c>
    </row>
    <row r="5" spans="1:16" ht="19.5">
      <c r="A5" s="6" t="s">
        <v>205</v>
      </c>
      <c r="B5" s="8"/>
      <c r="C5" s="8"/>
      <c r="D5" s="8"/>
      <c r="E5" s="8"/>
      <c r="F5" s="8"/>
      <c r="G5" s="8"/>
      <c r="H5" s="8"/>
      <c r="I5" s="42" t="s">
        <v>141</v>
      </c>
      <c r="J5" s="8"/>
      <c r="K5" s="8"/>
      <c r="L5" s="8"/>
    </row>
    <row r="6" spans="1:16" ht="19.5">
      <c r="A6" s="9" t="s">
        <v>5</v>
      </c>
      <c r="B6" s="8"/>
      <c r="C6" s="8" t="s">
        <v>206</v>
      </c>
      <c r="D6" s="8"/>
      <c r="E6" s="8"/>
      <c r="F6" s="8"/>
      <c r="G6" s="8"/>
      <c r="H6" s="8"/>
      <c r="I6" s="8"/>
      <c r="J6" s="8" t="s">
        <v>163</v>
      </c>
      <c r="K6" s="8"/>
      <c r="L6" s="8"/>
    </row>
    <row r="7" spans="1:16" ht="19.5">
      <c r="B7" s="8"/>
      <c r="C7" s="8"/>
      <c r="D7" s="8"/>
      <c r="E7" s="8"/>
      <c r="F7" s="8"/>
      <c r="G7" s="8"/>
      <c r="H7" s="8"/>
      <c r="I7" s="8"/>
      <c r="J7" s="8" t="s">
        <v>165</v>
      </c>
      <c r="K7" s="8"/>
      <c r="L7" s="8"/>
    </row>
    <row r="8" spans="1:16" ht="19.5">
      <c r="A8" s="9" t="s">
        <v>7</v>
      </c>
      <c r="B8" s="10" t="s">
        <v>207</v>
      </c>
      <c r="C8" s="8"/>
      <c r="D8" s="8"/>
      <c r="E8" s="8"/>
      <c r="F8" s="8"/>
      <c r="G8" s="8"/>
      <c r="H8" s="8"/>
      <c r="I8" s="8"/>
      <c r="J8" s="8" t="s">
        <v>164</v>
      </c>
      <c r="K8" s="8"/>
      <c r="L8" s="8"/>
    </row>
    <row r="9" spans="1:16" ht="19.5">
      <c r="B9" s="8" t="s">
        <v>208</v>
      </c>
      <c r="C9" s="8" t="s">
        <v>209</v>
      </c>
      <c r="E9" s="8"/>
      <c r="F9" s="8"/>
      <c r="G9" s="8"/>
      <c r="H9" s="8"/>
      <c r="I9" s="10" t="s">
        <v>143</v>
      </c>
      <c r="J9" s="8"/>
      <c r="K9" s="8"/>
      <c r="L9" s="8"/>
      <c r="M9" s="8"/>
    </row>
    <row r="10" spans="1:16" ht="19.5">
      <c r="B10" s="6" t="s">
        <v>210</v>
      </c>
      <c r="C10" s="6" t="s">
        <v>211</v>
      </c>
      <c r="E10" s="8"/>
      <c r="F10" s="8"/>
      <c r="G10" s="8"/>
      <c r="H10" s="8"/>
      <c r="I10" s="8"/>
      <c r="J10" s="8" t="s">
        <v>146</v>
      </c>
      <c r="K10" s="8"/>
      <c r="L10" s="8"/>
    </row>
    <row r="11" spans="1:16" ht="19.5">
      <c r="B11" s="6" t="s">
        <v>212</v>
      </c>
      <c r="C11" s="6" t="s">
        <v>213</v>
      </c>
      <c r="E11" s="8"/>
      <c r="F11" s="8"/>
      <c r="G11" s="8"/>
      <c r="H11" s="8"/>
      <c r="I11" s="8"/>
      <c r="J11" s="8"/>
      <c r="K11" s="41" t="s">
        <v>147</v>
      </c>
      <c r="L11" s="41"/>
    </row>
    <row r="12" spans="1:16" ht="19.5">
      <c r="B12" s="6" t="s">
        <v>214</v>
      </c>
      <c r="C12" s="6" t="s">
        <v>215</v>
      </c>
      <c r="E12" s="8"/>
      <c r="F12" s="8"/>
      <c r="G12" s="8"/>
      <c r="H12" s="8"/>
      <c r="I12" s="8"/>
      <c r="J12" s="8" t="s">
        <v>142</v>
      </c>
      <c r="K12" s="8"/>
      <c r="L12" s="8"/>
    </row>
    <row r="13" spans="1:16" ht="19.5">
      <c r="B13" s="8"/>
      <c r="C13" s="8"/>
      <c r="D13" s="8"/>
      <c r="E13" s="8"/>
      <c r="F13" s="8"/>
      <c r="G13" s="8"/>
      <c r="H13" s="8"/>
      <c r="I13" s="8"/>
      <c r="J13" s="8"/>
      <c r="K13" s="8" t="s">
        <v>159</v>
      </c>
      <c r="L13" s="8"/>
    </row>
    <row r="14" spans="1:16" ht="19.5">
      <c r="A14" s="9" t="s">
        <v>216</v>
      </c>
      <c r="B14" s="9" t="s">
        <v>217</v>
      </c>
      <c r="C14" s="8"/>
      <c r="D14" s="8"/>
      <c r="E14" s="8"/>
      <c r="G14" s="8"/>
      <c r="H14" s="8"/>
      <c r="I14" s="9" t="s">
        <v>7</v>
      </c>
      <c r="J14" s="10" t="s">
        <v>166</v>
      </c>
      <c r="K14" s="10"/>
      <c r="L14" s="10"/>
      <c r="M14" s="8"/>
    </row>
    <row r="15" spans="1:16" ht="19.5">
      <c r="B15" s="9" t="s">
        <v>208</v>
      </c>
      <c r="C15" s="6" t="s">
        <v>218</v>
      </c>
      <c r="D15" s="8"/>
      <c r="E15" s="6" t="s">
        <v>219</v>
      </c>
      <c r="F15" s="8"/>
      <c r="H15" s="8"/>
      <c r="I15" s="8"/>
      <c r="J15" s="8" t="s">
        <v>144</v>
      </c>
      <c r="K15" s="8" t="s">
        <v>145</v>
      </c>
      <c r="L15" s="8"/>
    </row>
    <row r="16" spans="1:16" ht="19.5">
      <c r="B16" s="6" t="s">
        <v>210</v>
      </c>
      <c r="C16" s="6" t="s">
        <v>220</v>
      </c>
      <c r="D16" s="8"/>
      <c r="E16" s="6" t="s">
        <v>18</v>
      </c>
      <c r="F16" s="8"/>
      <c r="H16" s="8"/>
      <c r="M16" s="41" t="s">
        <v>151</v>
      </c>
    </row>
    <row r="17" spans="1:13" ht="19.5">
      <c r="B17" s="6" t="s">
        <v>212</v>
      </c>
      <c r="C17" s="6" t="s">
        <v>221</v>
      </c>
      <c r="D17" s="8"/>
      <c r="E17" s="6" t="s">
        <v>222</v>
      </c>
      <c r="F17" s="6" t="s">
        <v>223</v>
      </c>
      <c r="H17" s="8"/>
      <c r="I17" s="8"/>
      <c r="J17" s="8"/>
      <c r="K17" s="8"/>
      <c r="L17" s="8"/>
      <c r="M17" s="44" t="s">
        <v>188</v>
      </c>
    </row>
    <row r="18" spans="1:13" ht="19.5">
      <c r="B18" s="6" t="s">
        <v>214</v>
      </c>
      <c r="C18" s="6" t="s">
        <v>224</v>
      </c>
      <c r="D18" s="8"/>
      <c r="E18" s="6" t="s">
        <v>55</v>
      </c>
      <c r="F18" s="8"/>
      <c r="H18" s="8"/>
      <c r="I18" s="8"/>
      <c r="J18" s="8" t="s">
        <v>149</v>
      </c>
      <c r="K18" s="8" t="s">
        <v>150</v>
      </c>
      <c r="L18" s="8"/>
    </row>
    <row r="19" spans="1:13" ht="19.5">
      <c r="B19" s="6" t="s">
        <v>225</v>
      </c>
      <c r="C19" s="6" t="s">
        <v>226</v>
      </c>
      <c r="D19" s="8"/>
      <c r="E19" s="6" t="s">
        <v>227</v>
      </c>
      <c r="F19" s="8"/>
      <c r="H19" s="8"/>
      <c r="I19" s="8"/>
      <c r="J19" s="8"/>
      <c r="K19" s="8"/>
      <c r="L19" s="8" t="s">
        <v>154</v>
      </c>
    </row>
    <row r="20" spans="1:13" ht="19.5">
      <c r="B20" s="13" t="s">
        <v>228</v>
      </c>
      <c r="C20" s="6" t="s">
        <v>229</v>
      </c>
      <c r="D20" s="8"/>
      <c r="E20" s="6" t="s">
        <v>62</v>
      </c>
      <c r="H20" s="8"/>
      <c r="I20" s="8"/>
      <c r="J20" s="8"/>
      <c r="K20" s="8"/>
      <c r="M20" s="45" t="s">
        <v>152</v>
      </c>
    </row>
    <row r="21" spans="1:13" ht="19.5">
      <c r="B21" s="10"/>
      <c r="C21" s="8"/>
      <c r="D21" s="8"/>
      <c r="E21" s="8"/>
      <c r="F21" s="8"/>
      <c r="G21" s="8"/>
      <c r="H21" s="8"/>
      <c r="I21" s="8"/>
      <c r="J21" s="8"/>
      <c r="L21" s="8" t="s">
        <v>153</v>
      </c>
    </row>
    <row r="22" spans="1:13" ht="19.5">
      <c r="A22" s="9" t="s">
        <v>230</v>
      </c>
      <c r="B22" s="9" t="s">
        <v>231</v>
      </c>
      <c r="C22" s="8"/>
      <c r="D22" s="8"/>
      <c r="E22" s="8"/>
      <c r="F22" s="8"/>
      <c r="G22" s="8"/>
      <c r="H22" s="8"/>
      <c r="I22" s="8"/>
      <c r="J22" s="8"/>
      <c r="K22" s="8"/>
      <c r="L22" s="8"/>
      <c r="M22" s="8" t="s">
        <v>155</v>
      </c>
    </row>
    <row r="23" spans="1:13" ht="19.5">
      <c r="B23" s="8"/>
      <c r="C23" s="8"/>
      <c r="D23" s="8"/>
      <c r="E23" s="8"/>
      <c r="F23" s="8"/>
      <c r="G23" s="8"/>
      <c r="H23" s="8"/>
      <c r="I23" s="8"/>
      <c r="J23" s="8"/>
      <c r="K23" s="8"/>
      <c r="L23" s="8"/>
      <c r="M23" s="41" t="s">
        <v>167</v>
      </c>
    </row>
    <row r="24" spans="1:13" ht="19.5">
      <c r="A24" s="9" t="s">
        <v>232</v>
      </c>
      <c r="B24" s="9" t="s">
        <v>233</v>
      </c>
      <c r="C24" s="8"/>
      <c r="D24" s="8"/>
      <c r="E24" s="8"/>
      <c r="F24" s="8"/>
      <c r="G24" s="8"/>
      <c r="H24" s="8"/>
      <c r="I24" s="8"/>
      <c r="J24" s="8"/>
      <c r="K24" s="8"/>
      <c r="L24" s="8"/>
      <c r="M24" s="46" t="s">
        <v>189</v>
      </c>
    </row>
    <row r="25" spans="1:13" ht="19.5">
      <c r="B25" s="8"/>
      <c r="C25" s="8"/>
      <c r="D25" s="8"/>
      <c r="E25" s="8"/>
      <c r="F25" s="8"/>
      <c r="G25" s="8"/>
      <c r="H25" s="8"/>
      <c r="I25" s="8"/>
      <c r="K25" s="8"/>
      <c r="L25" s="8"/>
      <c r="M25" s="44" t="s">
        <v>190</v>
      </c>
    </row>
    <row r="26" spans="1:13" ht="19.5">
      <c r="B26" s="8"/>
      <c r="C26" s="8"/>
      <c r="D26" s="8"/>
      <c r="E26" s="8"/>
      <c r="F26" s="8"/>
      <c r="G26" s="8"/>
      <c r="H26" s="8"/>
      <c r="I26" s="8"/>
      <c r="J26" s="8" t="s">
        <v>156</v>
      </c>
      <c r="K26" s="8"/>
      <c r="L26" s="8"/>
    </row>
    <row r="27" spans="1:13" ht="19.5">
      <c r="B27" s="8"/>
      <c r="C27" s="8"/>
      <c r="D27" s="8"/>
      <c r="E27" s="8"/>
      <c r="F27" s="8"/>
      <c r="G27" s="8"/>
      <c r="H27" s="8"/>
      <c r="I27" s="8"/>
      <c r="J27" s="8"/>
      <c r="K27" s="8"/>
      <c r="L27" s="8" t="s">
        <v>168</v>
      </c>
      <c r="M27" s="8"/>
    </row>
    <row r="28" spans="1:13" ht="19.5">
      <c r="B28" s="8"/>
      <c r="C28" s="8"/>
      <c r="D28" s="8"/>
      <c r="E28" s="8"/>
      <c r="F28" s="8"/>
      <c r="G28" s="8"/>
      <c r="H28" s="8"/>
      <c r="I28" s="8"/>
      <c r="J28" s="8"/>
      <c r="K28" s="8"/>
      <c r="L28" s="12" t="s">
        <v>169</v>
      </c>
    </row>
    <row r="29" spans="1:13" ht="19.5">
      <c r="B29" s="8"/>
      <c r="C29" s="8"/>
      <c r="D29" s="8"/>
      <c r="E29" s="8"/>
      <c r="F29" s="8"/>
      <c r="G29" s="8"/>
      <c r="H29" s="8"/>
      <c r="I29" s="8"/>
      <c r="J29" s="8" t="s">
        <v>157</v>
      </c>
      <c r="K29" s="8"/>
      <c r="L29" s="8"/>
      <c r="M29" s="8"/>
    </row>
    <row r="30" spans="1:13" ht="19.5">
      <c r="B30" s="8"/>
      <c r="C30" s="8"/>
      <c r="D30" s="8"/>
      <c r="E30" s="8"/>
      <c r="F30" s="8"/>
      <c r="G30" s="8"/>
      <c r="H30" s="8"/>
      <c r="I30" s="8"/>
      <c r="J30" s="8"/>
      <c r="K30" s="8"/>
      <c r="L30" s="12" t="s">
        <v>158</v>
      </c>
      <c r="M30" s="12"/>
    </row>
    <row r="31" spans="1:13" ht="19.5">
      <c r="B31" s="8"/>
      <c r="C31" s="8"/>
      <c r="D31" s="8"/>
      <c r="E31" s="8"/>
      <c r="F31" s="8"/>
      <c r="G31" s="8"/>
      <c r="H31" s="8"/>
      <c r="I31" s="8"/>
      <c r="J31" s="8"/>
      <c r="K31" s="8"/>
      <c r="L31" s="8" t="s">
        <v>191</v>
      </c>
    </row>
    <row r="32" spans="1:13" ht="19.5">
      <c r="B32" s="8"/>
      <c r="C32" s="8"/>
      <c r="D32" s="8"/>
      <c r="E32" s="8"/>
      <c r="F32" s="8"/>
      <c r="G32" s="8"/>
      <c r="H32" s="8"/>
      <c r="I32" s="8"/>
      <c r="J32" s="8"/>
      <c r="K32" s="8"/>
      <c r="L32" s="46" t="s">
        <v>160</v>
      </c>
      <c r="M32" s="12"/>
    </row>
    <row r="33" spans="1:13" ht="19.5">
      <c r="B33" s="42"/>
      <c r="C33" s="8"/>
      <c r="D33" s="8"/>
      <c r="E33" s="8"/>
      <c r="F33" s="8"/>
      <c r="G33" s="8"/>
      <c r="H33" s="8"/>
      <c r="I33" s="8"/>
      <c r="J33" s="41" t="s">
        <v>161</v>
      </c>
      <c r="M33" s="12"/>
    </row>
    <row r="34" spans="1:13" ht="19.5">
      <c r="B34" s="8"/>
      <c r="C34" s="8"/>
      <c r="D34" s="8"/>
      <c r="E34" s="8"/>
      <c r="F34" s="8"/>
      <c r="G34" s="8"/>
      <c r="H34" s="8"/>
      <c r="I34" s="8"/>
      <c r="J34" s="41" t="s">
        <v>170</v>
      </c>
      <c r="K34" s="8"/>
      <c r="L34" s="12"/>
      <c r="M34" s="12"/>
    </row>
    <row r="35" spans="1:13" ht="19.5">
      <c r="B35" s="8"/>
      <c r="C35" s="8"/>
      <c r="D35" s="8"/>
      <c r="E35" s="8"/>
      <c r="F35" s="8"/>
      <c r="G35" s="8"/>
      <c r="H35" s="8"/>
      <c r="I35" s="8"/>
      <c r="J35" s="8" t="s">
        <v>192</v>
      </c>
      <c r="K35" s="8"/>
      <c r="L35" s="8"/>
      <c r="M35" s="12"/>
    </row>
    <row r="36" spans="1:13" ht="19.5">
      <c r="B36" s="9"/>
      <c r="C36" s="8"/>
      <c r="D36" s="8"/>
      <c r="E36" s="8"/>
      <c r="F36" s="8"/>
      <c r="G36" s="8"/>
      <c r="H36" s="8"/>
      <c r="I36" s="14"/>
      <c r="J36" s="41" t="s">
        <v>193</v>
      </c>
      <c r="K36" s="8"/>
      <c r="L36" s="8"/>
    </row>
    <row r="37" spans="1:13" ht="19.5">
      <c r="B37" s="14"/>
      <c r="C37" s="14"/>
      <c r="D37" s="14"/>
      <c r="E37" s="14"/>
      <c r="F37" s="14"/>
      <c r="G37" s="14"/>
      <c r="H37" s="8"/>
      <c r="I37" s="14"/>
      <c r="K37" s="41" t="s">
        <v>194</v>
      </c>
      <c r="L37" s="14"/>
    </row>
    <row r="38" spans="1:13" ht="19.5">
      <c r="B38" s="14"/>
      <c r="C38" s="14"/>
      <c r="D38" s="14"/>
      <c r="E38" s="14"/>
      <c r="F38" s="14"/>
      <c r="G38" s="14"/>
      <c r="H38" s="8"/>
      <c r="I38" s="14"/>
      <c r="J38" s="8"/>
      <c r="K38" s="47" t="s">
        <v>195</v>
      </c>
      <c r="L38" s="14"/>
      <c r="M38" s="12"/>
    </row>
    <row r="39" spans="1:13" ht="19.5">
      <c r="B39" s="14"/>
      <c r="C39" s="14"/>
      <c r="D39" s="14"/>
      <c r="E39" s="14"/>
      <c r="F39" s="14"/>
      <c r="G39" s="14"/>
      <c r="H39" s="14"/>
      <c r="I39" s="8"/>
      <c r="J39" s="8"/>
      <c r="K39" s="8" t="s">
        <v>171</v>
      </c>
      <c r="L39" s="8"/>
      <c r="M39" s="12"/>
    </row>
    <row r="40" spans="1:13" ht="19.5">
      <c r="B40" s="8"/>
      <c r="C40" s="8"/>
      <c r="D40" s="8"/>
      <c r="E40" s="8"/>
      <c r="F40" s="8"/>
      <c r="G40" s="8"/>
      <c r="H40" s="14"/>
      <c r="I40" s="8"/>
      <c r="J40" s="8" t="s">
        <v>177</v>
      </c>
      <c r="K40" s="8"/>
      <c r="L40" s="8"/>
      <c r="M40" s="12"/>
    </row>
    <row r="41" spans="1:13" ht="19.5">
      <c r="B41" s="8"/>
      <c r="C41" s="8"/>
      <c r="D41" s="8"/>
      <c r="E41" s="8"/>
      <c r="F41" s="8"/>
      <c r="G41" s="8"/>
      <c r="H41" s="14"/>
      <c r="I41" s="8"/>
      <c r="J41" s="8"/>
      <c r="K41" s="45" t="s">
        <v>180</v>
      </c>
      <c r="L41" s="8"/>
      <c r="M41" s="12"/>
    </row>
    <row r="42" spans="1:13" ht="19.5">
      <c r="B42" s="8"/>
      <c r="C42" s="8"/>
      <c r="D42" s="8"/>
      <c r="E42" s="8"/>
      <c r="F42" s="8"/>
      <c r="G42" s="8"/>
      <c r="H42" s="8"/>
    </row>
    <row r="43" spans="1:13" ht="19.5">
      <c r="B43" s="8"/>
      <c r="C43" s="8"/>
      <c r="D43" s="8"/>
      <c r="E43" s="8"/>
      <c r="F43" s="8"/>
      <c r="G43" s="8"/>
      <c r="H43" s="8"/>
      <c r="I43" s="9" t="s">
        <v>178</v>
      </c>
      <c r="J43" s="10" t="s">
        <v>179</v>
      </c>
      <c r="K43" s="8"/>
      <c r="L43" s="8"/>
      <c r="M43" s="12"/>
    </row>
    <row r="44" spans="1:13" ht="19.5">
      <c r="A44" s="6"/>
      <c r="B44" s="8"/>
      <c r="C44" s="8"/>
      <c r="D44" s="8"/>
      <c r="E44" s="8"/>
      <c r="F44" s="8"/>
      <c r="G44" s="8"/>
      <c r="H44" s="8"/>
      <c r="I44" s="8"/>
      <c r="J44" s="12" t="s">
        <v>181</v>
      </c>
      <c r="K44" s="8"/>
      <c r="L44" s="8"/>
      <c r="M44" s="12"/>
    </row>
    <row r="45" spans="1:13" ht="19.5">
      <c r="A45" s="6"/>
      <c r="B45" s="8"/>
      <c r="C45" s="8"/>
      <c r="D45" s="8"/>
      <c r="E45" s="8"/>
      <c r="F45" s="8"/>
      <c r="G45" s="8"/>
      <c r="H45" s="8"/>
      <c r="I45" s="8"/>
      <c r="J45" s="12" t="s">
        <v>182</v>
      </c>
      <c r="K45" s="8"/>
      <c r="L45" s="8"/>
      <c r="M45" s="12"/>
    </row>
    <row r="46" spans="1:13" ht="19.5">
      <c r="A46" s="6"/>
      <c r="B46" s="8"/>
      <c r="C46" s="8"/>
      <c r="D46" s="8"/>
      <c r="E46" s="8"/>
      <c r="F46" s="8"/>
      <c r="G46" s="8"/>
      <c r="H46" s="8"/>
      <c r="I46" s="8"/>
      <c r="J46" s="12" t="s">
        <v>183</v>
      </c>
      <c r="K46" s="8"/>
      <c r="L46" s="8"/>
      <c r="M46" s="12"/>
    </row>
    <row r="47" spans="1:13" ht="19.5">
      <c r="H47" s="8"/>
    </row>
    <row r="48" spans="1:13" ht="19.5">
      <c r="H48" s="8"/>
      <c r="I48" s="9" t="s">
        <v>28</v>
      </c>
      <c r="J48" s="42" t="s">
        <v>186</v>
      </c>
      <c r="M48" s="12"/>
    </row>
    <row r="49" spans="10:13" ht="19.5">
      <c r="J49" s="42" t="s">
        <v>196</v>
      </c>
    </row>
    <row r="51" spans="10:13" ht="19.5">
      <c r="M51" s="12"/>
    </row>
  </sheetData>
  <phoneticPr fontId="6"/>
  <printOptions horizontalCentered="1"/>
  <pageMargins left="0.35433070866141736" right="0.31496062992125984" top="0.74803149606299213" bottom="0.74803149606299213" header="0.31496062992125984" footer="0.31496062992125984"/>
  <pageSetup paperSize="9" scale="52"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0"/>
  <sheetViews>
    <sheetView topLeftCell="A25" workbookViewId="0">
      <selection activeCell="E2" sqref="E2:E7"/>
    </sheetView>
  </sheetViews>
  <sheetFormatPr defaultColWidth="9" defaultRowHeight="18.75"/>
  <cols>
    <col min="1" max="1" width="8.375" customWidth="1"/>
    <col min="2" max="2" width="16.5" customWidth="1"/>
    <col min="4" max="4" width="51.625" customWidth="1"/>
    <col min="5" max="5" width="80.875" bestFit="1" customWidth="1"/>
  </cols>
  <sheetData>
    <row r="1" spans="1:5" ht="24.75" thickBot="1">
      <c r="A1" s="15" t="s">
        <v>29</v>
      </c>
      <c r="B1" s="15"/>
      <c r="C1" s="15"/>
      <c r="D1" s="22"/>
      <c r="E1" s="22"/>
    </row>
    <row r="2" spans="1:5" ht="19.5" thickTop="1">
      <c r="A2" s="16"/>
      <c r="B2" s="16"/>
      <c r="C2" s="16"/>
      <c r="D2" s="23"/>
      <c r="E2" s="24" t="s">
        <v>1</v>
      </c>
    </row>
    <row r="3" spans="1:5" ht="19.5" thickBot="1">
      <c r="A3" s="17"/>
      <c r="B3" s="18"/>
      <c r="C3" s="18"/>
      <c r="D3" s="17"/>
      <c r="E3" s="25" t="s">
        <v>2</v>
      </c>
    </row>
    <row r="4" spans="1:5" ht="19.5" thickTop="1">
      <c r="A4" s="17" t="s">
        <v>3</v>
      </c>
      <c r="B4" s="17" t="s">
        <v>30</v>
      </c>
      <c r="C4" s="17"/>
      <c r="D4" s="17"/>
      <c r="E4" s="23" t="s">
        <v>31</v>
      </c>
    </row>
    <row r="5" spans="1:5">
      <c r="A5" s="17" t="s">
        <v>5</v>
      </c>
      <c r="B5" s="17" t="s">
        <v>32</v>
      </c>
      <c r="C5" s="17"/>
      <c r="D5" s="17"/>
      <c r="E5" s="23" t="s">
        <v>33</v>
      </c>
    </row>
    <row r="6" spans="1:5">
      <c r="A6" s="17"/>
      <c r="B6" s="17"/>
      <c r="C6" s="17"/>
      <c r="D6" s="17"/>
      <c r="E6" s="23" t="s">
        <v>34</v>
      </c>
    </row>
    <row r="7" spans="1:5">
      <c r="A7" s="17"/>
      <c r="B7" s="17"/>
      <c r="C7" s="17"/>
      <c r="D7" s="17"/>
      <c r="E7" s="23" t="s">
        <v>35</v>
      </c>
    </row>
    <row r="8" spans="1:5">
      <c r="A8" s="17" t="s">
        <v>36</v>
      </c>
      <c r="B8" s="17"/>
      <c r="C8" s="17"/>
      <c r="D8" s="17"/>
      <c r="E8" s="23"/>
    </row>
    <row r="9" spans="1:5">
      <c r="A9" s="17"/>
      <c r="B9" s="17" t="s">
        <v>37</v>
      </c>
      <c r="C9" s="17" t="s">
        <v>38</v>
      </c>
      <c r="D9" s="17" t="s">
        <v>39</v>
      </c>
      <c r="E9" s="23" t="s">
        <v>40</v>
      </c>
    </row>
    <row r="10" spans="1:5">
      <c r="A10" s="17"/>
      <c r="B10" s="17"/>
      <c r="C10" s="17"/>
      <c r="D10" s="17"/>
      <c r="E10" s="23" t="s">
        <v>41</v>
      </c>
    </row>
    <row r="11" spans="1:5">
      <c r="A11" s="17"/>
      <c r="B11" s="17"/>
      <c r="C11" s="17" t="s">
        <v>42</v>
      </c>
      <c r="D11" s="17" t="s">
        <v>43</v>
      </c>
      <c r="E11" s="23" t="s">
        <v>44</v>
      </c>
    </row>
    <row r="12" spans="1:5">
      <c r="A12" s="17"/>
      <c r="B12" s="17"/>
      <c r="C12" s="17"/>
      <c r="D12" s="17"/>
      <c r="E12" s="23"/>
    </row>
    <row r="13" spans="1:5">
      <c r="A13" s="17"/>
      <c r="B13" s="17" t="s">
        <v>45</v>
      </c>
      <c r="C13" s="17" t="s">
        <v>18</v>
      </c>
      <c r="D13" s="17" t="s">
        <v>46</v>
      </c>
      <c r="E13" s="23" t="s">
        <v>47</v>
      </c>
    </row>
    <row r="14" spans="1:5">
      <c r="A14" s="17"/>
      <c r="B14" s="17"/>
      <c r="C14" s="17"/>
      <c r="D14" s="17"/>
      <c r="E14" s="23" t="s">
        <v>48</v>
      </c>
    </row>
    <row r="15" spans="1:5">
      <c r="A15" s="17"/>
      <c r="B15" s="17"/>
      <c r="C15" s="17"/>
      <c r="D15" s="17"/>
      <c r="E15" s="23"/>
    </row>
    <row r="16" spans="1:5">
      <c r="A16" s="17"/>
      <c r="B16" s="17" t="s">
        <v>49</v>
      </c>
      <c r="C16" s="17" t="s">
        <v>20</v>
      </c>
      <c r="D16" s="17" t="s">
        <v>50</v>
      </c>
      <c r="E16" s="26" t="s">
        <v>51</v>
      </c>
    </row>
    <row r="17" spans="1:5">
      <c r="A17" s="17"/>
      <c r="B17" s="17"/>
      <c r="C17" s="17"/>
      <c r="D17" s="17" t="s">
        <v>52</v>
      </c>
      <c r="E17" s="26" t="s">
        <v>53</v>
      </c>
    </row>
    <row r="18" spans="1:5">
      <c r="A18" s="17"/>
      <c r="B18" s="17"/>
      <c r="C18" s="17"/>
      <c r="D18" s="17"/>
      <c r="E18" s="26"/>
    </row>
    <row r="19" spans="1:5">
      <c r="A19" s="17"/>
      <c r="B19" s="17" t="s">
        <v>54</v>
      </c>
      <c r="C19" s="17" t="s">
        <v>55</v>
      </c>
      <c r="D19" s="17" t="s">
        <v>56</v>
      </c>
      <c r="E19" s="27" t="s">
        <v>57</v>
      </c>
    </row>
    <row r="20" spans="1:5">
      <c r="A20" s="17"/>
      <c r="B20" s="17"/>
      <c r="C20" s="17"/>
      <c r="D20" s="17"/>
      <c r="E20" s="27" t="s">
        <v>58</v>
      </c>
    </row>
    <row r="21" spans="1:5">
      <c r="A21" s="17"/>
      <c r="B21" s="17"/>
      <c r="C21" s="17"/>
      <c r="D21" s="17"/>
      <c r="E21" s="27" t="s">
        <v>59</v>
      </c>
    </row>
    <row r="22" spans="1:5">
      <c r="A22" s="17"/>
      <c r="B22" s="17"/>
      <c r="C22" s="17"/>
      <c r="D22" s="17"/>
      <c r="E22" s="27" t="s">
        <v>60</v>
      </c>
    </row>
    <row r="23" spans="1:5">
      <c r="A23" s="17"/>
      <c r="B23" s="17" t="s">
        <v>61</v>
      </c>
      <c r="C23" s="17" t="s">
        <v>62</v>
      </c>
      <c r="D23" s="17" t="s">
        <v>63</v>
      </c>
      <c r="E23" s="23" t="s">
        <v>64</v>
      </c>
    </row>
    <row r="24" spans="1:5">
      <c r="A24" s="17"/>
      <c r="B24" s="17"/>
      <c r="C24" s="17"/>
      <c r="D24" s="17"/>
      <c r="E24" s="23"/>
    </row>
    <row r="25" spans="1:5">
      <c r="A25" s="17"/>
      <c r="B25" s="17" t="s">
        <v>65</v>
      </c>
      <c r="C25" s="17" t="s">
        <v>66</v>
      </c>
      <c r="D25" s="17" t="s">
        <v>67</v>
      </c>
      <c r="E25" s="23" t="s">
        <v>68</v>
      </c>
    </row>
    <row r="26" spans="1:5">
      <c r="A26" s="17"/>
      <c r="B26" s="17"/>
      <c r="C26" s="17"/>
      <c r="D26" s="17" t="s">
        <v>69</v>
      </c>
      <c r="E26" s="23" t="s">
        <v>70</v>
      </c>
    </row>
    <row r="27" spans="1:5">
      <c r="A27" s="17"/>
      <c r="B27" s="17"/>
      <c r="C27" s="17"/>
      <c r="D27" s="17"/>
      <c r="E27" s="23"/>
    </row>
    <row r="28" spans="1:5">
      <c r="A28" s="17"/>
      <c r="B28" s="17" t="s">
        <v>71</v>
      </c>
      <c r="C28" s="17" t="s">
        <v>72</v>
      </c>
      <c r="D28" s="17" t="s">
        <v>73</v>
      </c>
      <c r="E28" s="23" t="s">
        <v>74</v>
      </c>
    </row>
    <row r="29" spans="1:5">
      <c r="A29" s="17"/>
      <c r="B29" s="17"/>
      <c r="C29" s="17"/>
      <c r="D29" s="17"/>
      <c r="E29" s="23"/>
    </row>
    <row r="30" spans="1:5">
      <c r="A30" s="17"/>
      <c r="B30" s="17" t="s">
        <v>75</v>
      </c>
      <c r="C30" s="17" t="s">
        <v>76</v>
      </c>
      <c r="D30" s="17" t="s">
        <v>77</v>
      </c>
      <c r="E30" s="28" t="s">
        <v>78</v>
      </c>
    </row>
    <row r="31" spans="1:5">
      <c r="A31" s="17"/>
      <c r="B31" s="17"/>
      <c r="C31" s="17"/>
      <c r="D31" s="17"/>
      <c r="E31" s="28"/>
    </row>
    <row r="32" spans="1:5">
      <c r="A32" s="17" t="s">
        <v>79</v>
      </c>
      <c r="B32" s="17"/>
      <c r="C32" s="17"/>
      <c r="D32" s="17" t="s">
        <v>80</v>
      </c>
      <c r="E32" s="28" t="s">
        <v>81</v>
      </c>
    </row>
    <row r="33" spans="1:5">
      <c r="A33" s="17"/>
      <c r="B33" s="17"/>
      <c r="C33" s="17"/>
      <c r="D33" s="17"/>
      <c r="E33" s="28"/>
    </row>
    <row r="34" spans="1:5" ht="19.5" thickBot="1">
      <c r="A34" s="17"/>
      <c r="B34" s="17"/>
      <c r="C34" s="17"/>
      <c r="D34" s="29"/>
      <c r="E34" s="28"/>
    </row>
    <row r="35" spans="1:5">
      <c r="A35" s="17" t="s">
        <v>82</v>
      </c>
      <c r="B35" s="17"/>
      <c r="C35" s="19" t="s">
        <v>83</v>
      </c>
      <c r="D35" s="17"/>
      <c r="E35" s="30" t="s">
        <v>84</v>
      </c>
    </row>
    <row r="36" spans="1:5">
      <c r="A36" s="17"/>
      <c r="B36" s="17"/>
      <c r="C36" s="19" t="s">
        <v>85</v>
      </c>
      <c r="D36" s="17"/>
      <c r="E36" s="31" t="s">
        <v>86</v>
      </c>
    </row>
    <row r="37" spans="1:5">
      <c r="A37" s="17"/>
      <c r="B37" s="17"/>
      <c r="C37" s="17"/>
      <c r="D37" s="17" t="s">
        <v>87</v>
      </c>
      <c r="E37" s="31" t="s">
        <v>88</v>
      </c>
    </row>
    <row r="38" spans="1:5">
      <c r="A38" s="17"/>
      <c r="B38" s="17"/>
      <c r="C38" s="17"/>
      <c r="D38" s="17"/>
      <c r="E38" s="31" t="s">
        <v>89</v>
      </c>
    </row>
    <row r="39" spans="1:5">
      <c r="A39" s="17"/>
      <c r="B39" s="17"/>
      <c r="C39" s="17" t="s">
        <v>90</v>
      </c>
      <c r="D39" s="17"/>
      <c r="E39" s="31" t="s">
        <v>91</v>
      </c>
    </row>
    <row r="40" spans="1:5">
      <c r="A40" s="17"/>
      <c r="B40" s="17"/>
      <c r="C40" s="17"/>
      <c r="D40" s="17"/>
      <c r="E40" s="31" t="s">
        <v>92</v>
      </c>
    </row>
    <row r="41" spans="1:5">
      <c r="A41" s="17"/>
      <c r="B41" s="17"/>
      <c r="C41" s="17"/>
      <c r="D41" s="17"/>
      <c r="E41" s="31" t="s">
        <v>93</v>
      </c>
    </row>
    <row r="42" spans="1:5">
      <c r="A42" s="20"/>
      <c r="B42" s="20"/>
      <c r="C42" s="20"/>
      <c r="D42" s="20" t="s">
        <v>94</v>
      </c>
      <c r="E42" s="32" t="s">
        <v>95</v>
      </c>
    </row>
    <row r="43" spans="1:5">
      <c r="A43" s="17"/>
      <c r="B43" s="17"/>
      <c r="C43" s="17"/>
      <c r="D43" s="17"/>
      <c r="E43" s="31" t="s">
        <v>96</v>
      </c>
    </row>
    <row r="44" spans="1:5">
      <c r="A44" s="17"/>
      <c r="B44" s="17"/>
      <c r="C44" s="17"/>
      <c r="D44" s="17"/>
      <c r="E44" s="31" t="s">
        <v>97</v>
      </c>
    </row>
    <row r="45" spans="1:5">
      <c r="A45" s="17"/>
      <c r="B45" s="17"/>
      <c r="C45" s="17"/>
      <c r="D45" s="17"/>
      <c r="E45" s="31" t="s">
        <v>98</v>
      </c>
    </row>
    <row r="46" spans="1:5">
      <c r="A46" s="17"/>
      <c r="B46" s="17"/>
      <c r="C46" s="17"/>
      <c r="D46" s="17"/>
      <c r="E46" s="31" t="s">
        <v>99</v>
      </c>
    </row>
    <row r="47" spans="1:5">
      <c r="A47" s="17"/>
      <c r="B47" s="17"/>
      <c r="C47" s="17"/>
      <c r="D47" s="17"/>
      <c r="E47" s="31" t="s">
        <v>100</v>
      </c>
    </row>
    <row r="48" spans="1:5" ht="19.5" thickBot="1">
      <c r="A48" s="17"/>
      <c r="B48" s="17"/>
      <c r="C48" s="17"/>
      <c r="D48" s="17"/>
      <c r="E48" s="33"/>
    </row>
    <row r="49" spans="1:5">
      <c r="A49" s="21" t="s">
        <v>101</v>
      </c>
      <c r="B49" s="21"/>
      <c r="C49" s="17" t="s">
        <v>102</v>
      </c>
      <c r="D49" s="17"/>
      <c r="E49" s="28"/>
    </row>
    <row r="50" spans="1:5">
      <c r="A50" s="34"/>
      <c r="B50" s="34"/>
      <c r="C50" s="34" t="s">
        <v>103</v>
      </c>
      <c r="D50" s="34"/>
      <c r="E50" s="28"/>
    </row>
  </sheetData>
  <phoneticPr fontId="6"/>
  <pageMargins left="0.7" right="0.7" top="0.75" bottom="0.75" header="0.3" footer="0.3"/>
  <pageSetup paperSize="9" scale="5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6"/>
  <sheetViews>
    <sheetView workbookViewId="0">
      <selection activeCell="C27" sqref="C27"/>
    </sheetView>
  </sheetViews>
  <sheetFormatPr defaultRowHeight="18.75"/>
  <cols>
    <col min="1" max="1" width="7.125" customWidth="1"/>
    <col min="2" max="2" width="7.75" customWidth="1"/>
    <col min="3" max="3" width="12.125" customWidth="1"/>
    <col min="4" max="4" width="13" customWidth="1"/>
    <col min="5" max="5" width="13.5" customWidth="1"/>
    <col min="6" max="6" width="16.125" customWidth="1"/>
    <col min="7" max="7" width="7.75" customWidth="1"/>
    <col min="8" max="8" width="11.5" customWidth="1"/>
  </cols>
  <sheetData>
    <row r="2" spans="2:7">
      <c r="B2" t="s">
        <v>109</v>
      </c>
    </row>
    <row r="4" spans="2:7">
      <c r="B4" s="35" t="s">
        <v>110</v>
      </c>
      <c r="C4" s="35" t="s">
        <v>111</v>
      </c>
      <c r="D4" s="35" t="s">
        <v>112</v>
      </c>
      <c r="E4" s="35" t="s">
        <v>113</v>
      </c>
    </row>
    <row r="5" spans="2:7">
      <c r="B5" s="35"/>
      <c r="C5" s="35" t="s">
        <v>114</v>
      </c>
      <c r="D5" s="35" t="s">
        <v>115</v>
      </c>
      <c r="E5" s="35" t="s">
        <v>115</v>
      </c>
      <c r="G5">
        <v>5500</v>
      </c>
    </row>
    <row r="6" spans="2:7">
      <c r="B6" s="36">
        <v>43093</v>
      </c>
      <c r="C6" s="35" t="s">
        <v>116</v>
      </c>
      <c r="D6" s="35" t="s">
        <v>117</v>
      </c>
      <c r="E6" s="35" t="s">
        <v>117</v>
      </c>
    </row>
    <row r="7" spans="2:7">
      <c r="B7" s="36">
        <v>43093</v>
      </c>
      <c r="C7" s="35" t="s">
        <v>118</v>
      </c>
      <c r="D7" s="35" t="s">
        <v>115</v>
      </c>
      <c r="E7" s="35" t="s">
        <v>115</v>
      </c>
      <c r="F7" s="35" t="s">
        <v>119</v>
      </c>
      <c r="G7">
        <v>4000</v>
      </c>
    </row>
    <row r="8" spans="2:7">
      <c r="B8" s="36">
        <v>43093</v>
      </c>
      <c r="C8" s="35" t="s">
        <v>120</v>
      </c>
      <c r="D8" s="35" t="s">
        <v>115</v>
      </c>
      <c r="E8" s="35" t="s">
        <v>115</v>
      </c>
      <c r="F8" s="35" t="s">
        <v>121</v>
      </c>
      <c r="G8">
        <v>4000</v>
      </c>
    </row>
    <row r="9" spans="2:7">
      <c r="B9" s="36">
        <v>43093</v>
      </c>
      <c r="C9" s="35" t="s">
        <v>122</v>
      </c>
      <c r="D9" s="35" t="s">
        <v>115</v>
      </c>
      <c r="E9" s="35" t="s">
        <v>117</v>
      </c>
    </row>
    <row r="10" spans="2:7">
      <c r="B10" s="36">
        <v>43093</v>
      </c>
      <c r="C10" s="35" t="s">
        <v>123</v>
      </c>
      <c r="D10" s="35" t="s">
        <v>115</v>
      </c>
      <c r="E10" s="35" t="s">
        <v>115</v>
      </c>
      <c r="G10">
        <v>5500</v>
      </c>
    </row>
    <row r="11" spans="2:7">
      <c r="B11" s="36">
        <v>43093</v>
      </c>
      <c r="C11" s="35" t="s">
        <v>124</v>
      </c>
      <c r="D11" s="37" t="s">
        <v>117</v>
      </c>
      <c r="E11" s="37" t="s">
        <v>117</v>
      </c>
    </row>
    <row r="12" spans="2:7">
      <c r="B12" s="36">
        <v>43093</v>
      </c>
      <c r="C12" s="35" t="s">
        <v>125</v>
      </c>
      <c r="D12" s="37" t="s">
        <v>115</v>
      </c>
      <c r="E12" s="37" t="s">
        <v>117</v>
      </c>
    </row>
    <row r="13" spans="2:7">
      <c r="B13" s="36">
        <v>43093</v>
      </c>
      <c r="C13" s="35" t="s">
        <v>126</v>
      </c>
      <c r="D13" s="37" t="s">
        <v>115</v>
      </c>
      <c r="E13" s="37" t="s">
        <v>115</v>
      </c>
      <c r="G13">
        <v>5500</v>
      </c>
    </row>
    <row r="14" spans="2:7">
      <c r="B14" s="36">
        <v>43094</v>
      </c>
      <c r="C14" s="35" t="s">
        <v>127</v>
      </c>
      <c r="D14" s="37" t="s">
        <v>115</v>
      </c>
      <c r="E14" s="37" t="s">
        <v>115</v>
      </c>
      <c r="G14">
        <v>5500</v>
      </c>
    </row>
    <row r="15" spans="2:7">
      <c r="B15" s="36">
        <v>43094</v>
      </c>
      <c r="C15" s="35" t="s">
        <v>128</v>
      </c>
      <c r="D15" s="37" t="s">
        <v>115</v>
      </c>
      <c r="E15" s="37" t="s">
        <v>115</v>
      </c>
      <c r="G15">
        <v>5500</v>
      </c>
    </row>
    <row r="16" spans="2:7">
      <c r="B16" s="36">
        <v>43094</v>
      </c>
      <c r="C16" s="35" t="s">
        <v>129</v>
      </c>
      <c r="D16" s="37" t="s">
        <v>115</v>
      </c>
      <c r="E16" s="37" t="s">
        <v>115</v>
      </c>
      <c r="G16">
        <v>5500</v>
      </c>
    </row>
    <row r="17" spans="2:9">
      <c r="B17" s="36">
        <v>43105</v>
      </c>
      <c r="C17" s="35" t="s">
        <v>130</v>
      </c>
      <c r="D17" s="37" t="s">
        <v>117</v>
      </c>
      <c r="E17" s="37" t="s">
        <v>117</v>
      </c>
    </row>
    <row r="18" spans="2:9">
      <c r="B18" s="36">
        <v>43105</v>
      </c>
      <c r="C18" s="35" t="s">
        <v>131</v>
      </c>
      <c r="D18" s="37" t="s">
        <v>115</v>
      </c>
      <c r="E18" s="35" t="s">
        <v>115</v>
      </c>
      <c r="F18" s="38"/>
      <c r="G18">
        <v>5500</v>
      </c>
      <c r="H18" s="38"/>
    </row>
    <row r="19" spans="2:9">
      <c r="B19" s="36">
        <v>43112</v>
      </c>
      <c r="C19" s="35" t="s">
        <v>132</v>
      </c>
      <c r="D19" s="35" t="s">
        <v>115</v>
      </c>
      <c r="E19" s="35" t="s">
        <v>117</v>
      </c>
    </row>
    <row r="20" spans="2:9">
      <c r="B20" s="36">
        <v>43114</v>
      </c>
      <c r="C20" s="35" t="s">
        <v>133</v>
      </c>
      <c r="D20" s="35" t="s">
        <v>115</v>
      </c>
      <c r="E20" s="35" t="s">
        <v>115</v>
      </c>
      <c r="G20">
        <v>5500</v>
      </c>
    </row>
    <row r="21" spans="2:9">
      <c r="B21" s="36">
        <v>43119</v>
      </c>
      <c r="C21" s="35" t="s">
        <v>134</v>
      </c>
      <c r="D21" s="35" t="s">
        <v>115</v>
      </c>
      <c r="E21" s="35" t="s">
        <v>115</v>
      </c>
      <c r="G21">
        <v>5500</v>
      </c>
    </row>
    <row r="22" spans="2:9">
      <c r="B22" s="36">
        <v>43119</v>
      </c>
      <c r="C22" s="35" t="s">
        <v>135</v>
      </c>
      <c r="D22" s="35" t="s">
        <v>117</v>
      </c>
      <c r="E22" s="35" t="s">
        <v>115</v>
      </c>
      <c r="F22" s="35" t="s">
        <v>136</v>
      </c>
    </row>
    <row r="23" spans="2:9">
      <c r="B23" s="36">
        <v>43119</v>
      </c>
      <c r="C23" s="35" t="s">
        <v>137</v>
      </c>
      <c r="D23" s="35" t="s">
        <v>138</v>
      </c>
      <c r="E23" s="35" t="s">
        <v>115</v>
      </c>
      <c r="F23" s="35" t="s">
        <v>136</v>
      </c>
    </row>
    <row r="24" spans="2:9">
      <c r="B24" s="36">
        <v>43120</v>
      </c>
      <c r="C24" s="35" t="s">
        <v>139</v>
      </c>
      <c r="D24" s="37" t="s">
        <v>117</v>
      </c>
      <c r="E24" s="37" t="s">
        <v>117</v>
      </c>
      <c r="F24" s="35"/>
    </row>
    <row r="25" spans="2:9">
      <c r="B25" s="36"/>
      <c r="C25" s="35" t="s">
        <v>184</v>
      </c>
      <c r="D25" s="35" t="s">
        <v>138</v>
      </c>
      <c r="E25" s="35" t="s">
        <v>138</v>
      </c>
    </row>
    <row r="26" spans="2:9">
      <c r="B26" s="36"/>
      <c r="C26" s="35"/>
      <c r="D26" s="35"/>
      <c r="E26" s="35"/>
      <c r="I26" t="s">
        <v>140</v>
      </c>
    </row>
    <row r="27" spans="2:9">
      <c r="B27" s="36"/>
      <c r="C27" s="35"/>
      <c r="D27" s="35">
        <f>COUNTIF(D5:D25,"○")</f>
        <v>14</v>
      </c>
      <c r="E27" s="35">
        <f>COUNTIF(E5:E25,"○")</f>
        <v>13</v>
      </c>
      <c r="G27">
        <f>SUM(G5:G22)</f>
        <v>57500</v>
      </c>
      <c r="I27">
        <f>4500*12</f>
        <v>54000</v>
      </c>
    </row>
    <row r="28" spans="2:9">
      <c r="B28" s="36"/>
      <c r="C28" s="35"/>
      <c r="D28" s="35"/>
      <c r="E28" s="35"/>
    </row>
    <row r="29" spans="2:9">
      <c r="B29" s="36"/>
      <c r="C29" s="35"/>
      <c r="D29" s="35"/>
      <c r="E29" s="35"/>
    </row>
    <row r="30" spans="2:9">
      <c r="B30" s="36"/>
      <c r="C30" s="35"/>
      <c r="D30" s="35"/>
      <c r="E30" s="35"/>
    </row>
    <row r="31" spans="2:9">
      <c r="B31" s="36"/>
      <c r="C31" s="35"/>
      <c r="D31" s="35"/>
      <c r="E31" s="35"/>
    </row>
    <row r="32" spans="2:9">
      <c r="B32" s="36"/>
      <c r="C32" s="35"/>
      <c r="D32" s="35"/>
      <c r="E32" s="35"/>
    </row>
    <row r="33" spans="2:2">
      <c r="B33" s="39"/>
    </row>
    <row r="34" spans="2:2">
      <c r="B34" s="39"/>
    </row>
    <row r="35" spans="2:2">
      <c r="B35" s="39"/>
    </row>
    <row r="36" spans="2:2">
      <c r="B36" s="39"/>
    </row>
  </sheetData>
  <phoneticPr fontId="6"/>
  <pageMargins left="0.7" right="0.7" top="0.75" bottom="0.75" header="0.3" footer="0.3"/>
  <pageSetup paperSize="9" orientation="portrait" horizontalDpi="4294967293"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96B24-7D54-4B44-BE0E-10988C14BD0F}">
  <sheetPr>
    <pageSetUpPr fitToPage="1"/>
  </sheetPr>
  <dimension ref="A1:L39"/>
  <sheetViews>
    <sheetView showGridLines="0" zoomScale="110" zoomScaleNormal="110" workbookViewId="0">
      <selection activeCell="V22" sqref="U22:V22"/>
    </sheetView>
  </sheetViews>
  <sheetFormatPr defaultColWidth="9" defaultRowHeight="15.75"/>
  <cols>
    <col min="1" max="4" width="4.625" style="40" customWidth="1"/>
    <col min="5" max="5" width="11.125" style="40" customWidth="1"/>
    <col min="6" max="6" width="31.375" style="40" customWidth="1"/>
    <col min="7" max="16384" width="9" style="40"/>
  </cols>
  <sheetData>
    <row r="1" spans="1:12" ht="33">
      <c r="A1" s="1" t="s">
        <v>1049</v>
      </c>
      <c r="B1" s="2"/>
      <c r="C1" s="2"/>
      <c r="D1" s="2"/>
      <c r="E1" s="3"/>
      <c r="F1" s="3"/>
      <c r="G1" s="3"/>
      <c r="H1" s="3"/>
      <c r="I1" s="3"/>
      <c r="J1" s="3"/>
      <c r="L1" s="436" t="s">
        <v>842</v>
      </c>
    </row>
    <row r="2" spans="1:12" ht="19.5">
      <c r="A2" s="4" t="s">
        <v>0</v>
      </c>
      <c r="B2" s="5"/>
      <c r="C2" s="5"/>
      <c r="D2" s="5"/>
      <c r="E2" s="4"/>
      <c r="F2" s="4"/>
      <c r="G2" s="4"/>
      <c r="H2" s="4"/>
      <c r="I2" s="4"/>
      <c r="J2" s="4"/>
    </row>
    <row r="3" spans="1:12" ht="19.5">
      <c r="A3" s="6"/>
      <c r="B3" s="7"/>
      <c r="C3" s="7"/>
      <c r="D3" s="7"/>
      <c r="E3" s="8"/>
      <c r="F3" s="8"/>
    </row>
    <row r="4" spans="1:12" ht="19.5">
      <c r="A4" s="9" t="s">
        <v>3</v>
      </c>
      <c r="B4" s="8"/>
      <c r="C4" s="8" t="s">
        <v>1035</v>
      </c>
      <c r="D4" s="8"/>
      <c r="E4" s="8"/>
      <c r="F4" s="8"/>
    </row>
    <row r="5" spans="1:12" ht="19.5">
      <c r="A5" s="9"/>
      <c r="B5" s="8"/>
      <c r="C5" s="8"/>
      <c r="D5" s="8"/>
      <c r="E5" s="8"/>
      <c r="F5" s="8"/>
    </row>
    <row r="6" spans="1:12" ht="18.75" customHeight="1">
      <c r="A6" s="9" t="s">
        <v>5</v>
      </c>
      <c r="B6" s="8"/>
      <c r="C6" s="41" t="s">
        <v>1036</v>
      </c>
      <c r="D6" s="8"/>
      <c r="E6" s="8"/>
      <c r="F6" s="8"/>
      <c r="G6" s="56"/>
    </row>
    <row r="7" spans="1:12" ht="18.75" customHeight="1">
      <c r="A7" s="9"/>
      <c r="B7" s="8"/>
      <c r="C7" s="8"/>
      <c r="D7" s="8"/>
      <c r="E7" s="8"/>
      <c r="F7" s="8"/>
      <c r="G7" s="56"/>
    </row>
    <row r="8" spans="1:12" ht="19.5">
      <c r="A8" s="9" t="s">
        <v>552</v>
      </c>
      <c r="B8" s="8"/>
      <c r="C8" s="8"/>
      <c r="D8" s="8"/>
      <c r="E8" s="8"/>
      <c r="F8" s="8"/>
      <c r="G8" s="56"/>
    </row>
    <row r="9" spans="1:12" ht="19.5">
      <c r="A9" s="9" t="s">
        <v>238</v>
      </c>
      <c r="B9" s="10" t="s">
        <v>553</v>
      </c>
      <c r="C9" s="8"/>
      <c r="D9" s="8"/>
      <c r="E9" s="8"/>
      <c r="F9" s="8"/>
      <c r="G9" s="56"/>
    </row>
    <row r="10" spans="1:12" ht="19.5">
      <c r="A10" s="9"/>
      <c r="B10" s="10"/>
      <c r="C10" s="8"/>
      <c r="D10" s="8"/>
      <c r="E10" s="8"/>
      <c r="F10" s="8"/>
      <c r="G10" s="56"/>
    </row>
    <row r="11" spans="1:12" ht="19.5">
      <c r="A11" s="9"/>
      <c r="B11" s="8"/>
      <c r="C11" s="8"/>
      <c r="D11" s="8"/>
      <c r="E11" s="8"/>
      <c r="F11" s="8"/>
      <c r="G11" s="56"/>
    </row>
    <row r="12" spans="1:12" ht="19.5">
      <c r="A12" s="9" t="s">
        <v>554</v>
      </c>
      <c r="B12" s="10" t="s">
        <v>692</v>
      </c>
      <c r="C12" s="8"/>
      <c r="D12" s="8"/>
      <c r="E12" s="8"/>
      <c r="F12" s="10"/>
      <c r="H12" s="340"/>
      <c r="I12" s="340"/>
      <c r="J12" s="340"/>
    </row>
    <row r="13" spans="1:12" ht="19.5">
      <c r="A13" s="9"/>
      <c r="B13" s="342" t="s">
        <v>683</v>
      </c>
      <c r="C13" s="8"/>
      <c r="D13" s="8"/>
      <c r="E13" s="8"/>
      <c r="F13" s="10"/>
      <c r="G13" s="341" t="s">
        <v>675</v>
      </c>
      <c r="H13" s="340"/>
      <c r="I13" s="340"/>
      <c r="J13" s="340"/>
    </row>
    <row r="14" spans="1:12" ht="19.5">
      <c r="A14" s="9"/>
      <c r="B14" s="8" t="s">
        <v>144</v>
      </c>
      <c r="C14" s="8" t="s">
        <v>1006</v>
      </c>
      <c r="D14" s="8"/>
      <c r="E14" s="8"/>
      <c r="F14" s="10"/>
      <c r="G14" s="41" t="s">
        <v>1043</v>
      </c>
      <c r="H14" s="340"/>
      <c r="I14" s="340"/>
      <c r="J14" s="340"/>
    </row>
    <row r="15" spans="1:12" ht="19.5">
      <c r="A15" s="9"/>
      <c r="B15" s="8" t="s">
        <v>210</v>
      </c>
      <c r="C15" s="8" t="s">
        <v>1037</v>
      </c>
      <c r="D15" s="8"/>
      <c r="E15" s="8"/>
      <c r="F15" s="10"/>
      <c r="G15" s="57" t="s">
        <v>688</v>
      </c>
      <c r="H15" s="340"/>
      <c r="I15" s="340"/>
      <c r="J15" s="340"/>
    </row>
    <row r="16" spans="1:12" ht="19.5">
      <c r="A16" s="9"/>
      <c r="B16" s="8" t="s">
        <v>212</v>
      </c>
      <c r="C16" s="8" t="s">
        <v>1042</v>
      </c>
      <c r="D16" s="247"/>
      <c r="E16" s="247"/>
      <c r="F16" s="248"/>
      <c r="G16" s="57" t="s">
        <v>678</v>
      </c>
      <c r="I16" s="340"/>
      <c r="J16" s="340"/>
    </row>
    <row r="17" spans="1:12" ht="19.5">
      <c r="A17" s="9"/>
      <c r="B17" s="8" t="s">
        <v>304</v>
      </c>
      <c r="C17" s="41" t="s">
        <v>1039</v>
      </c>
      <c r="D17" s="8"/>
      <c r="E17" s="8"/>
      <c r="F17" s="10"/>
      <c r="G17" s="57" t="s">
        <v>632</v>
      </c>
      <c r="I17" s="340"/>
      <c r="J17" s="340"/>
    </row>
    <row r="18" spans="1:12" ht="19.5">
      <c r="A18" s="9"/>
      <c r="B18" s="41" t="s">
        <v>600</v>
      </c>
      <c r="C18" s="8" t="s">
        <v>674</v>
      </c>
      <c r="D18" s="8"/>
      <c r="E18" s="8"/>
      <c r="F18" s="10"/>
      <c r="G18" s="57" t="s">
        <v>632</v>
      </c>
      <c r="I18" s="340"/>
      <c r="J18" s="340"/>
    </row>
    <row r="19" spans="1:12" ht="19.5">
      <c r="A19" s="9"/>
      <c r="B19" s="41" t="s">
        <v>604</v>
      </c>
      <c r="C19" s="8" t="s">
        <v>1038</v>
      </c>
      <c r="D19" s="247"/>
      <c r="E19" s="247"/>
      <c r="F19" s="248"/>
      <c r="G19" s="57" t="s">
        <v>1046</v>
      </c>
      <c r="I19" s="340"/>
      <c r="J19" s="340"/>
    </row>
    <row r="20" spans="1:12" ht="19.5">
      <c r="A20" s="9"/>
      <c r="B20" s="41"/>
      <c r="C20" s="8" t="s">
        <v>1045</v>
      </c>
      <c r="D20" s="247"/>
      <c r="E20" s="247"/>
      <c r="F20" s="248"/>
      <c r="G20" s="57"/>
      <c r="I20" s="340"/>
      <c r="J20" s="340"/>
    </row>
    <row r="21" spans="1:12" ht="19.5">
      <c r="A21" s="9"/>
      <c r="B21" s="41" t="s">
        <v>631</v>
      </c>
      <c r="C21" s="8" t="s">
        <v>1007</v>
      </c>
      <c r="D21" s="8"/>
      <c r="E21" s="8"/>
      <c r="F21" s="10"/>
      <c r="G21" s="57" t="s">
        <v>1003</v>
      </c>
      <c r="I21" s="340"/>
      <c r="J21" s="340"/>
    </row>
    <row r="22" spans="1:12" ht="19.5">
      <c r="A22" s="9"/>
      <c r="B22" s="41" t="s">
        <v>676</v>
      </c>
      <c r="C22" s="8" t="s">
        <v>1040</v>
      </c>
      <c r="D22" s="247"/>
      <c r="E22" s="247"/>
      <c r="F22" s="248"/>
      <c r="G22" s="8" t="s">
        <v>1041</v>
      </c>
      <c r="I22" s="340"/>
      <c r="J22" s="340"/>
    </row>
    <row r="23" spans="1:12" ht="19.5">
      <c r="A23" s="9"/>
      <c r="B23" s="8"/>
      <c r="C23" s="8"/>
      <c r="D23" s="8"/>
      <c r="E23" s="8"/>
      <c r="F23" s="8"/>
    </row>
    <row r="24" spans="1:12" ht="19.5">
      <c r="A24" s="9"/>
      <c r="B24" s="8"/>
      <c r="C24" s="8"/>
      <c r="D24" s="8"/>
      <c r="E24" s="8"/>
      <c r="F24" s="8"/>
    </row>
    <row r="25" spans="1:12" ht="19.5">
      <c r="A25" s="9" t="s">
        <v>28</v>
      </c>
      <c r="B25" s="42" t="s">
        <v>592</v>
      </c>
      <c r="C25" s="8"/>
      <c r="D25" s="8"/>
      <c r="E25" s="8"/>
      <c r="F25" s="8"/>
      <c r="G25" s="341"/>
    </row>
    <row r="26" spans="1:12" ht="19.5">
      <c r="A26" s="9"/>
      <c r="C26" s="343" t="s">
        <v>855</v>
      </c>
      <c r="E26" s="8"/>
      <c r="F26" s="8"/>
      <c r="G26" s="341" t="s">
        <v>691</v>
      </c>
    </row>
    <row r="27" spans="1:12" ht="19.5">
      <c r="A27" s="9"/>
      <c r="B27" s="8" t="s">
        <v>144</v>
      </c>
      <c r="C27" s="8" t="s">
        <v>685</v>
      </c>
      <c r="D27" s="8"/>
      <c r="E27" s="8"/>
      <c r="G27" s="8"/>
      <c r="I27" s="8"/>
      <c r="J27" s="8"/>
      <c r="K27" s="8"/>
      <c r="L27" s="8"/>
    </row>
    <row r="28" spans="1:12" ht="19.5">
      <c r="A28" s="6"/>
      <c r="B28" s="8" t="s">
        <v>210</v>
      </c>
      <c r="C28" s="8" t="s">
        <v>686</v>
      </c>
      <c r="D28" s="8"/>
      <c r="E28" s="8"/>
      <c r="G28" s="8"/>
    </row>
    <row r="29" spans="1:12" ht="19.5">
      <c r="A29" s="6"/>
      <c r="B29" s="8" t="s">
        <v>212</v>
      </c>
      <c r="C29" s="8" t="s">
        <v>687</v>
      </c>
      <c r="D29" s="8"/>
      <c r="E29" s="8"/>
      <c r="G29" s="8"/>
    </row>
    <row r="30" spans="1:12" ht="19.5">
      <c r="A30" s="6"/>
      <c r="B30" s="8" t="s">
        <v>214</v>
      </c>
      <c r="C30" s="57" t="s">
        <v>688</v>
      </c>
      <c r="G30" s="41"/>
    </row>
    <row r="31" spans="1:12" ht="19.5">
      <c r="A31" s="6"/>
      <c r="B31" s="41" t="s">
        <v>225</v>
      </c>
      <c r="C31" s="8" t="s">
        <v>689</v>
      </c>
      <c r="D31" s="8"/>
      <c r="E31" s="8"/>
      <c r="G31" s="8"/>
    </row>
    <row r="32" spans="1:12" ht="19.5">
      <c r="A32" s="6"/>
      <c r="B32" s="8" t="s">
        <v>228</v>
      </c>
      <c r="C32" s="57" t="s">
        <v>1003</v>
      </c>
      <c r="D32" s="8"/>
      <c r="E32" s="8"/>
      <c r="G32" s="8"/>
      <c r="H32" s="8"/>
    </row>
    <row r="33" spans="1:6" ht="19.5">
      <c r="B33" s="8"/>
    </row>
    <row r="34" spans="1:6" ht="19.5">
      <c r="C34" s="8"/>
    </row>
    <row r="35" spans="1:6" ht="19.5">
      <c r="A35" s="9" t="s">
        <v>232</v>
      </c>
      <c r="B35" s="9" t="s">
        <v>1044</v>
      </c>
      <c r="D35" s="8"/>
    </row>
    <row r="37" spans="1:6" ht="19.5">
      <c r="C37" s="8"/>
      <c r="D37" s="8"/>
      <c r="E37" s="8"/>
      <c r="F37" s="8"/>
    </row>
    <row r="38" spans="1:6" ht="19.5">
      <c r="A38" s="6"/>
      <c r="B38" s="8"/>
      <c r="C38" s="8"/>
      <c r="D38" s="8"/>
      <c r="E38" s="8"/>
      <c r="F38" s="8"/>
    </row>
    <row r="39" spans="1:6" ht="19.5">
      <c r="A39" s="6"/>
      <c r="B39" s="8"/>
    </row>
  </sheetData>
  <phoneticPr fontId="6"/>
  <printOptions horizontalCentered="1"/>
  <pageMargins left="0.35433070866141736" right="0.31496062992125984" top="0.51181102362204722" bottom="0.43307086614173229" header="0.31496062992125984" footer="0.19685039370078741"/>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C33BA-EDC3-44E8-8391-F56236011571}">
  <sheetPr>
    <pageSetUpPr fitToPage="1"/>
  </sheetPr>
  <dimension ref="A1:T102"/>
  <sheetViews>
    <sheetView showGridLines="0" workbookViewId="0">
      <pane xSplit="2" ySplit="2" topLeftCell="C41" activePane="bottomRight" state="frozen"/>
      <selection pane="topRight" activeCell="C1" sqref="C1"/>
      <selection pane="bottomLeft" activeCell="A3" sqref="A3"/>
      <selection pane="bottomRight" activeCell="E3" sqref="E3:E68"/>
    </sheetView>
  </sheetViews>
  <sheetFormatPr defaultColWidth="9" defaultRowHeight="15.75"/>
  <cols>
    <col min="1" max="1" width="16.625" style="132" customWidth="1"/>
    <col min="2" max="2" width="11" style="132" customWidth="1"/>
    <col min="3" max="3" width="13.5" style="132" customWidth="1"/>
    <col min="4" max="4" width="8.125" style="132" customWidth="1"/>
    <col min="5" max="5" width="8.125" style="150" customWidth="1"/>
    <col min="6" max="6" width="12.125" style="150" customWidth="1"/>
    <col min="7" max="7" width="12.5" style="150" customWidth="1"/>
    <col min="8" max="8" width="12.875" style="150" customWidth="1"/>
    <col min="9" max="9" width="17.375" style="439" customWidth="1"/>
    <col min="10" max="10" width="38.75" style="439" customWidth="1"/>
    <col min="11" max="11" width="38.75" style="439" hidden="1" customWidth="1"/>
    <col min="12" max="12" width="2.625" style="132" customWidth="1"/>
    <col min="13" max="13" width="17.125" style="132" customWidth="1"/>
    <col min="14" max="18" width="9" style="132"/>
    <col min="19" max="19" width="2.625" style="132" customWidth="1"/>
    <col min="20" max="20" width="9" style="150"/>
    <col min="21" max="16384" width="9" style="132"/>
  </cols>
  <sheetData>
    <row r="1" spans="1:20" ht="33">
      <c r="A1" s="395" t="s">
        <v>1050</v>
      </c>
      <c r="I1" s="443" t="s">
        <v>842</v>
      </c>
      <c r="J1" s="443"/>
      <c r="K1" s="443"/>
      <c r="M1" s="479"/>
    </row>
    <row r="2" spans="1:20" ht="28.5" customHeight="1">
      <c r="A2" s="397" t="s">
        <v>517</v>
      </c>
      <c r="B2" s="398" t="s">
        <v>777</v>
      </c>
      <c r="C2" s="399" t="s">
        <v>111</v>
      </c>
      <c r="D2" s="399" t="s">
        <v>437</v>
      </c>
      <c r="E2" s="400" t="s">
        <v>518</v>
      </c>
      <c r="F2" s="400" t="s">
        <v>1013</v>
      </c>
      <c r="G2" s="400" t="s">
        <v>610</v>
      </c>
      <c r="H2" s="401" t="s">
        <v>733</v>
      </c>
      <c r="I2" s="401" t="s">
        <v>843</v>
      </c>
      <c r="J2" s="401" t="s">
        <v>1054</v>
      </c>
      <c r="K2" s="483" t="s">
        <v>1055</v>
      </c>
      <c r="M2" s="394" t="s">
        <v>780</v>
      </c>
      <c r="N2" s="402" t="s">
        <v>774</v>
      </c>
      <c r="O2" s="402" t="s">
        <v>610</v>
      </c>
      <c r="P2" s="402" t="s">
        <v>733</v>
      </c>
      <c r="Q2" s="402" t="s">
        <v>613</v>
      </c>
      <c r="R2" s="402" t="s">
        <v>779</v>
      </c>
      <c r="T2" s="150" t="s">
        <v>115</v>
      </c>
    </row>
    <row r="3" spans="1:20" ht="18.75">
      <c r="A3" s="385" t="s">
        <v>363</v>
      </c>
      <c r="B3" s="386"/>
      <c r="C3" s="158" t="s">
        <v>665</v>
      </c>
      <c r="D3" s="159">
        <v>20</v>
      </c>
      <c r="E3" s="160" t="s">
        <v>666</v>
      </c>
      <c r="F3" s="208" t="s">
        <v>563</v>
      </c>
      <c r="G3" s="208" t="s">
        <v>563</v>
      </c>
      <c r="H3" s="208"/>
      <c r="I3" s="441"/>
      <c r="J3" s="444" t="s">
        <v>858</v>
      </c>
      <c r="K3" s="444"/>
      <c r="M3" s="210" t="s">
        <v>985</v>
      </c>
      <c r="N3" s="210">
        <f>COUNTIFS(F3:F68,"*○*")</f>
        <v>21</v>
      </c>
      <c r="O3" s="210">
        <f t="shared" ref="O3:P3" si="0">COUNTIFS(G3:G68,"*○*")</f>
        <v>6</v>
      </c>
      <c r="P3" s="210">
        <f t="shared" si="0"/>
        <v>15</v>
      </c>
      <c r="Q3" s="210">
        <f>COUNTIFS(F3:F68,"*×*")</f>
        <v>6</v>
      </c>
      <c r="R3" s="210">
        <f>COUNTBLANK(F3:F68)-17</f>
        <v>22</v>
      </c>
      <c r="T3" s="150" t="s">
        <v>117</v>
      </c>
    </row>
    <row r="4" spans="1:20" ht="18.75">
      <c r="A4" s="171" t="s">
        <v>667</v>
      </c>
      <c r="B4" s="140"/>
      <c r="C4" s="172" t="s">
        <v>668</v>
      </c>
      <c r="D4" s="167">
        <v>20</v>
      </c>
      <c r="E4" s="174" t="s">
        <v>666</v>
      </c>
      <c r="F4" s="208" t="s">
        <v>563</v>
      </c>
      <c r="G4" s="208" t="s">
        <v>563</v>
      </c>
      <c r="H4" s="208"/>
      <c r="I4" s="440"/>
      <c r="J4" s="444" t="s">
        <v>978</v>
      </c>
      <c r="K4" s="444"/>
      <c r="M4" s="210" t="s">
        <v>910</v>
      </c>
      <c r="N4" s="396">
        <f>IF(COUNTIFS(F70:F73,"*○*")=0,0,COUNTIFS(F70:F73,"*○*"))</f>
        <v>0</v>
      </c>
      <c r="O4" s="396">
        <f>IF(COUNTIFS(G70:G73,"*○*")=0,0,COUNTIFS(G70:G73,"*○*"))</f>
        <v>0</v>
      </c>
      <c r="P4" s="396">
        <f>IF(COUNTIFS(H70:H73,"*○*")=0,0,COUNTIFS(H70:H73,"*○*"))</f>
        <v>0</v>
      </c>
      <c r="Q4" s="396">
        <f>COUNTIFS(F70:F73,"*×*")</f>
        <v>1</v>
      </c>
      <c r="R4" s="208" t="s">
        <v>778</v>
      </c>
    </row>
    <row r="5" spans="1:20" ht="18.75">
      <c r="A5" s="385" t="s">
        <v>368</v>
      </c>
      <c r="B5" s="386"/>
      <c r="C5" s="158" t="s">
        <v>833</v>
      </c>
      <c r="D5" s="159">
        <v>21</v>
      </c>
      <c r="E5" s="160" t="s">
        <v>666</v>
      </c>
      <c r="F5" s="208" t="s">
        <v>563</v>
      </c>
      <c r="G5" s="208" t="s">
        <v>563</v>
      </c>
      <c r="H5" s="208"/>
      <c r="I5" s="441"/>
      <c r="J5" s="444" t="s">
        <v>859</v>
      </c>
      <c r="K5" s="444"/>
      <c r="M5" s="210" t="s">
        <v>566</v>
      </c>
      <c r="N5" s="396">
        <f>IF(COUNTIFS(F74:F100,"*○*")=0,0,COUNTIFS(F74:F100,"*○*"))</f>
        <v>3</v>
      </c>
      <c r="O5" s="396">
        <f>IF(COUNTIFS(G74:G100,"*○*")=0,0,COUNTIFS(G74:G100,"*○*"))</f>
        <v>0</v>
      </c>
      <c r="P5" s="396">
        <f>IF(COUNTIFS(H74:H100,"*○*")=0,0,COUNTIFS(H74:H100,"*○*"))</f>
        <v>3</v>
      </c>
      <c r="Q5" s="396">
        <f>COUNTIFS(F74:F100,"*×*")</f>
        <v>0</v>
      </c>
      <c r="R5" s="208" t="s">
        <v>778</v>
      </c>
    </row>
    <row r="6" spans="1:20" ht="18.75">
      <c r="A6" s="178" t="s">
        <v>450</v>
      </c>
      <c r="B6" s="388"/>
      <c r="C6" s="177" t="s">
        <v>982</v>
      </c>
      <c r="D6" s="169">
        <v>41</v>
      </c>
      <c r="E6" s="170" t="s">
        <v>669</v>
      </c>
      <c r="F6" s="463" t="s">
        <v>563</v>
      </c>
      <c r="G6" s="463"/>
      <c r="H6" s="463" t="s">
        <v>1047</v>
      </c>
      <c r="I6" s="448"/>
      <c r="J6" s="444" t="s">
        <v>901</v>
      </c>
      <c r="K6" s="444"/>
      <c r="N6" s="214"/>
      <c r="O6" s="214"/>
      <c r="P6" s="214"/>
      <c r="Q6" s="150"/>
      <c r="R6" s="150"/>
    </row>
    <row r="7" spans="1:20" ht="18.75">
      <c r="A7" s="171" t="s">
        <v>375</v>
      </c>
      <c r="B7" s="147" t="s">
        <v>376</v>
      </c>
      <c r="C7" s="466" t="s">
        <v>384</v>
      </c>
      <c r="D7" s="167">
        <v>2</v>
      </c>
      <c r="E7" s="174" t="s">
        <v>1060</v>
      </c>
      <c r="F7" s="446"/>
      <c r="G7" s="446"/>
      <c r="H7" s="446"/>
      <c r="I7" s="448"/>
      <c r="J7" s="464"/>
      <c r="K7" s="482"/>
    </row>
    <row r="8" spans="1:20" ht="18.75">
      <c r="A8" s="171"/>
      <c r="B8" s="387"/>
      <c r="C8" s="466" t="s">
        <v>379</v>
      </c>
      <c r="D8" s="167">
        <v>29</v>
      </c>
      <c r="E8" s="174" t="s">
        <v>1060</v>
      </c>
      <c r="F8" s="208" t="s">
        <v>563</v>
      </c>
      <c r="G8" s="208"/>
      <c r="H8" s="208" t="s">
        <v>563</v>
      </c>
      <c r="I8" s="441"/>
      <c r="J8" s="444" t="s">
        <v>861</v>
      </c>
      <c r="K8" s="444"/>
    </row>
    <row r="9" spans="1:20" ht="18.75">
      <c r="A9" s="385" t="s">
        <v>381</v>
      </c>
      <c r="B9" s="386"/>
      <c r="C9" s="467" t="s">
        <v>382</v>
      </c>
      <c r="D9" s="159">
        <v>1</v>
      </c>
      <c r="E9" s="160" t="s">
        <v>1060</v>
      </c>
      <c r="F9" s="208" t="s">
        <v>563</v>
      </c>
      <c r="G9" s="208"/>
      <c r="H9" s="208" t="s">
        <v>1047</v>
      </c>
      <c r="I9" s="441"/>
      <c r="J9" s="444" t="s">
        <v>862</v>
      </c>
      <c r="K9" s="444"/>
    </row>
    <row r="10" spans="1:20" ht="18.75">
      <c r="A10" s="171"/>
      <c r="B10" s="387"/>
      <c r="C10" s="466" t="s">
        <v>384</v>
      </c>
      <c r="D10" s="167">
        <v>2</v>
      </c>
      <c r="E10" s="174" t="s">
        <v>1060</v>
      </c>
      <c r="F10" s="208" t="s">
        <v>563</v>
      </c>
      <c r="G10" s="208"/>
      <c r="H10" s="208" t="s">
        <v>563</v>
      </c>
      <c r="I10" s="441"/>
      <c r="J10" s="444" t="s">
        <v>860</v>
      </c>
      <c r="K10" s="444"/>
    </row>
    <row r="11" spans="1:20" ht="18.75">
      <c r="A11" s="171"/>
      <c r="B11" s="387"/>
      <c r="C11" s="466" t="s">
        <v>802</v>
      </c>
      <c r="D11" s="167">
        <v>3</v>
      </c>
      <c r="E11" s="174" t="s">
        <v>666</v>
      </c>
      <c r="F11" s="208"/>
      <c r="G11" s="208"/>
      <c r="H11" s="208"/>
      <c r="I11" s="441"/>
      <c r="J11" s="438" t="s">
        <v>863</v>
      </c>
      <c r="K11" s="482"/>
    </row>
    <row r="12" spans="1:20" ht="18.75">
      <c r="A12" s="171"/>
      <c r="B12" s="387"/>
      <c r="C12" s="466" t="s">
        <v>386</v>
      </c>
      <c r="D12" s="167">
        <v>9</v>
      </c>
      <c r="E12" s="174" t="s">
        <v>1060</v>
      </c>
      <c r="F12" s="208" t="s">
        <v>564</v>
      </c>
      <c r="G12" s="208"/>
      <c r="H12" s="208"/>
      <c r="I12" s="441"/>
      <c r="J12" s="444" t="s">
        <v>864</v>
      </c>
      <c r="K12" s="481"/>
    </row>
    <row r="13" spans="1:20" ht="18.75">
      <c r="A13" s="178"/>
      <c r="B13" s="388"/>
      <c r="C13" s="468" t="s">
        <v>804</v>
      </c>
      <c r="D13" s="169">
        <v>12</v>
      </c>
      <c r="E13" s="170" t="s">
        <v>666</v>
      </c>
      <c r="F13" s="208" t="s">
        <v>563</v>
      </c>
      <c r="G13" s="208"/>
      <c r="H13" s="208" t="s">
        <v>1047</v>
      </c>
      <c r="I13" s="441"/>
      <c r="J13" s="444" t="s">
        <v>865</v>
      </c>
      <c r="K13" s="444"/>
    </row>
    <row r="14" spans="1:20" ht="18.75">
      <c r="A14" s="171" t="s">
        <v>983</v>
      </c>
      <c r="B14" s="387"/>
      <c r="C14" s="469" t="s">
        <v>533</v>
      </c>
      <c r="D14" s="167">
        <v>13</v>
      </c>
      <c r="E14" s="174" t="s">
        <v>531</v>
      </c>
      <c r="F14" s="208" t="s">
        <v>563</v>
      </c>
      <c r="G14" s="208" t="s">
        <v>563</v>
      </c>
      <c r="H14" s="208"/>
      <c r="I14" s="441"/>
      <c r="J14" s="444" t="s">
        <v>866</v>
      </c>
      <c r="K14" s="444"/>
    </row>
    <row r="15" spans="1:20" ht="18.75">
      <c r="A15" s="181" t="s">
        <v>401</v>
      </c>
      <c r="B15" s="147" t="s">
        <v>376</v>
      </c>
      <c r="C15" s="466" t="s">
        <v>804</v>
      </c>
      <c r="D15" s="167">
        <v>12</v>
      </c>
      <c r="E15" s="174" t="s">
        <v>666</v>
      </c>
      <c r="F15" s="393"/>
      <c r="G15" s="393"/>
      <c r="H15" s="393"/>
      <c r="I15" s="441"/>
      <c r="J15" s="208"/>
      <c r="K15" s="150"/>
    </row>
    <row r="16" spans="1:20" ht="18.75">
      <c r="A16" s="181"/>
      <c r="B16" s="147" t="s">
        <v>376</v>
      </c>
      <c r="C16" s="466" t="s">
        <v>364</v>
      </c>
      <c r="D16" s="167">
        <v>20</v>
      </c>
      <c r="E16" s="174" t="s">
        <v>669</v>
      </c>
      <c r="F16" s="393"/>
      <c r="G16" s="393"/>
      <c r="H16" s="393"/>
      <c r="I16" s="441"/>
      <c r="J16" s="208"/>
      <c r="K16" s="150"/>
    </row>
    <row r="17" spans="1:11" ht="18.75">
      <c r="A17" s="181"/>
      <c r="B17" s="147" t="s">
        <v>376</v>
      </c>
      <c r="C17" s="466" t="s">
        <v>764</v>
      </c>
      <c r="D17" s="167">
        <v>20</v>
      </c>
      <c r="E17" s="174" t="s">
        <v>534</v>
      </c>
      <c r="F17" s="393"/>
      <c r="G17" s="393"/>
      <c r="H17" s="393"/>
      <c r="I17" s="441"/>
      <c r="J17" s="208"/>
      <c r="K17" s="150"/>
    </row>
    <row r="18" spans="1:11">
      <c r="A18" s="181"/>
      <c r="B18" s="147" t="s">
        <v>376</v>
      </c>
      <c r="C18" s="469" t="s">
        <v>369</v>
      </c>
      <c r="D18" s="167">
        <v>21</v>
      </c>
      <c r="E18" s="174" t="s">
        <v>669</v>
      </c>
      <c r="F18" s="393"/>
      <c r="G18" s="393"/>
      <c r="H18" s="393"/>
      <c r="I18" s="440"/>
      <c r="J18" s="208"/>
      <c r="K18" s="150"/>
    </row>
    <row r="19" spans="1:11" ht="18.75">
      <c r="A19" s="171"/>
      <c r="B19" s="387"/>
      <c r="C19" s="466" t="s">
        <v>806</v>
      </c>
      <c r="D19" s="167">
        <v>22</v>
      </c>
      <c r="E19" s="174" t="s">
        <v>531</v>
      </c>
      <c r="F19" s="208" t="s">
        <v>564</v>
      </c>
      <c r="G19" s="208"/>
      <c r="H19" s="208"/>
      <c r="I19" s="441"/>
      <c r="J19" s="438" t="s">
        <v>869</v>
      </c>
      <c r="K19" s="482"/>
    </row>
    <row r="20" spans="1:11" ht="18.75">
      <c r="A20" s="171"/>
      <c r="B20" s="387"/>
      <c r="C20" s="469" t="s">
        <v>394</v>
      </c>
      <c r="D20" s="167">
        <v>23</v>
      </c>
      <c r="E20" s="174" t="s">
        <v>666</v>
      </c>
      <c r="F20" s="208"/>
      <c r="G20" s="208"/>
      <c r="H20" s="208"/>
      <c r="I20" s="441"/>
      <c r="J20" s="438" t="s">
        <v>870</v>
      </c>
      <c r="K20" s="482"/>
    </row>
    <row r="21" spans="1:11" ht="18.75">
      <c r="A21" s="171"/>
      <c r="B21" s="147" t="s">
        <v>376</v>
      </c>
      <c r="C21" s="469" t="s">
        <v>984</v>
      </c>
      <c r="D21" s="167">
        <v>23</v>
      </c>
      <c r="E21" s="174" t="s">
        <v>669</v>
      </c>
      <c r="F21" s="393"/>
      <c r="G21" s="393"/>
      <c r="H21" s="393"/>
      <c r="I21" s="441"/>
      <c r="J21" s="208"/>
      <c r="K21" s="150"/>
    </row>
    <row r="22" spans="1:11" ht="18.75">
      <c r="A22" s="171"/>
      <c r="B22" s="387"/>
      <c r="C22" s="469" t="s">
        <v>404</v>
      </c>
      <c r="D22" s="167">
        <v>24</v>
      </c>
      <c r="E22" s="174" t="s">
        <v>666</v>
      </c>
      <c r="F22" s="208"/>
      <c r="G22" s="208"/>
      <c r="H22" s="208"/>
      <c r="I22" s="441"/>
      <c r="J22" s="438" t="s">
        <v>871</v>
      </c>
      <c r="K22" s="482"/>
    </row>
    <row r="23" spans="1:11" ht="18.75">
      <c r="A23" s="171"/>
      <c r="B23" s="387"/>
      <c r="C23" s="469" t="s">
        <v>670</v>
      </c>
      <c r="D23" s="167">
        <v>25</v>
      </c>
      <c r="E23" s="174" t="s">
        <v>666</v>
      </c>
      <c r="F23" s="208" t="s">
        <v>563</v>
      </c>
      <c r="G23" s="208"/>
      <c r="H23" s="208" t="s">
        <v>563</v>
      </c>
      <c r="I23" s="442"/>
      <c r="J23" s="444" t="s">
        <v>872</v>
      </c>
      <c r="K23" s="444"/>
    </row>
    <row r="24" spans="1:11" ht="18.75">
      <c r="A24" s="171"/>
      <c r="B24" s="387"/>
      <c r="C24" s="470" t="s">
        <v>407</v>
      </c>
      <c r="D24" s="167">
        <v>26</v>
      </c>
      <c r="E24" s="174" t="s">
        <v>666</v>
      </c>
      <c r="F24" s="208" t="s">
        <v>564</v>
      </c>
      <c r="G24" s="208"/>
      <c r="H24" s="208"/>
      <c r="I24" s="441"/>
      <c r="J24" s="444" t="s">
        <v>873</v>
      </c>
      <c r="K24" s="481"/>
    </row>
    <row r="25" spans="1:11" ht="18.75">
      <c r="A25" s="178"/>
      <c r="B25" s="388"/>
      <c r="C25" s="468" t="s">
        <v>807</v>
      </c>
      <c r="D25" s="169">
        <v>36</v>
      </c>
      <c r="E25" s="170" t="s">
        <v>666</v>
      </c>
      <c r="F25" s="208"/>
      <c r="G25" s="208"/>
      <c r="H25" s="208"/>
      <c r="I25" s="441"/>
      <c r="J25" s="438" t="s">
        <v>874</v>
      </c>
      <c r="K25" s="482"/>
    </row>
    <row r="26" spans="1:11" ht="18.75">
      <c r="A26" s="171" t="s">
        <v>522</v>
      </c>
      <c r="B26" s="387"/>
      <c r="C26" s="466" t="s">
        <v>809</v>
      </c>
      <c r="D26" s="167">
        <v>18</v>
      </c>
      <c r="E26" s="174" t="s">
        <v>666</v>
      </c>
      <c r="F26" s="208" t="s">
        <v>563</v>
      </c>
      <c r="G26" s="208"/>
      <c r="H26" s="208" t="s">
        <v>563</v>
      </c>
      <c r="I26" s="441"/>
      <c r="J26" s="444" t="s">
        <v>875</v>
      </c>
      <c r="K26" s="444"/>
    </row>
    <row r="27" spans="1:11" ht="18.75">
      <c r="A27" s="171" t="s">
        <v>523</v>
      </c>
      <c r="B27" s="176"/>
      <c r="C27" s="466" t="s">
        <v>419</v>
      </c>
      <c r="D27" s="167">
        <v>19</v>
      </c>
      <c r="E27" s="174" t="s">
        <v>1060</v>
      </c>
      <c r="F27" s="474" t="s">
        <v>563</v>
      </c>
      <c r="G27" s="474"/>
      <c r="H27" s="474" t="s">
        <v>563</v>
      </c>
      <c r="I27" s="441"/>
      <c r="J27" s="444" t="s">
        <v>876</v>
      </c>
      <c r="K27" s="444"/>
    </row>
    <row r="28" spans="1:11" ht="18.75">
      <c r="A28" s="171"/>
      <c r="B28" s="387"/>
      <c r="C28" s="466" t="s">
        <v>810</v>
      </c>
      <c r="D28" s="167">
        <v>34</v>
      </c>
      <c r="E28" s="174" t="s">
        <v>666</v>
      </c>
      <c r="F28" s="208"/>
      <c r="G28" s="208"/>
      <c r="H28" s="208"/>
      <c r="I28" s="441"/>
      <c r="J28" s="438" t="s">
        <v>877</v>
      </c>
      <c r="K28" s="482"/>
    </row>
    <row r="29" spans="1:11" ht="18.75">
      <c r="A29" s="171" t="s">
        <v>540</v>
      </c>
      <c r="B29" s="387"/>
      <c r="C29" s="466" t="s">
        <v>811</v>
      </c>
      <c r="D29" s="167">
        <v>17</v>
      </c>
      <c r="E29" s="174" t="s">
        <v>1060</v>
      </c>
      <c r="F29" s="208" t="s">
        <v>563</v>
      </c>
      <c r="G29" s="208"/>
      <c r="H29" s="208" t="s">
        <v>563</v>
      </c>
      <c r="I29" s="441"/>
      <c r="J29" s="444" t="s">
        <v>878</v>
      </c>
      <c r="K29" s="444"/>
    </row>
    <row r="30" spans="1:11" ht="18.75">
      <c r="A30" s="171"/>
      <c r="B30" s="387"/>
      <c r="C30" s="466" t="s">
        <v>812</v>
      </c>
      <c r="D30" s="167">
        <v>34</v>
      </c>
      <c r="E30" s="174" t="s">
        <v>531</v>
      </c>
      <c r="F30" s="208" t="s">
        <v>563</v>
      </c>
      <c r="G30" s="208"/>
      <c r="H30" s="208" t="s">
        <v>563</v>
      </c>
      <c r="I30" s="441"/>
      <c r="J30" s="444" t="s">
        <v>879</v>
      </c>
      <c r="K30" s="444"/>
    </row>
    <row r="31" spans="1:11" ht="18.75">
      <c r="A31" s="385" t="s">
        <v>524</v>
      </c>
      <c r="B31" s="386"/>
      <c r="C31" s="467" t="s">
        <v>813</v>
      </c>
      <c r="D31" s="159">
        <v>12</v>
      </c>
      <c r="E31" s="160" t="s">
        <v>531</v>
      </c>
      <c r="F31" s="208" t="s">
        <v>563</v>
      </c>
      <c r="G31" s="208" t="s">
        <v>563</v>
      </c>
      <c r="H31" s="208"/>
      <c r="I31" s="480" t="s">
        <v>1048</v>
      </c>
      <c r="J31" s="444" t="s">
        <v>880</v>
      </c>
      <c r="K31" s="444"/>
    </row>
    <row r="32" spans="1:11" ht="18.75">
      <c r="A32" s="171" t="s">
        <v>525</v>
      </c>
      <c r="B32" s="387"/>
      <c r="C32" s="466" t="s">
        <v>814</v>
      </c>
      <c r="D32" s="167">
        <v>39</v>
      </c>
      <c r="E32" s="174" t="s">
        <v>666</v>
      </c>
      <c r="F32" s="208"/>
      <c r="G32" s="208"/>
      <c r="H32" s="208"/>
      <c r="I32" s="441"/>
      <c r="J32" s="438" t="s">
        <v>881</v>
      </c>
      <c r="K32" s="482"/>
    </row>
    <row r="33" spans="1:11">
      <c r="A33" s="171" t="s">
        <v>526</v>
      </c>
      <c r="B33" s="389" t="s">
        <v>400</v>
      </c>
      <c r="C33" s="466" t="s">
        <v>815</v>
      </c>
      <c r="D33" s="167">
        <v>29</v>
      </c>
      <c r="E33" s="174" t="s">
        <v>1060</v>
      </c>
      <c r="F33" s="393"/>
      <c r="G33" s="393"/>
      <c r="H33" s="393"/>
      <c r="I33" s="440"/>
      <c r="J33" s="208"/>
      <c r="K33" s="150"/>
    </row>
    <row r="34" spans="1:11" ht="18.75">
      <c r="A34" s="171" t="s">
        <v>365</v>
      </c>
      <c r="B34" s="387"/>
      <c r="C34" s="466" t="s">
        <v>816</v>
      </c>
      <c r="D34" s="167">
        <v>4</v>
      </c>
      <c r="E34" s="174" t="s">
        <v>666</v>
      </c>
      <c r="F34" s="208"/>
      <c r="G34" s="208"/>
      <c r="H34" s="208"/>
      <c r="I34" s="441"/>
      <c r="J34" s="438" t="s">
        <v>882</v>
      </c>
      <c r="K34" s="482"/>
    </row>
    <row r="35" spans="1:11">
      <c r="A35" s="171" t="s">
        <v>365</v>
      </c>
      <c r="B35" s="387"/>
      <c r="C35" s="466" t="s">
        <v>817</v>
      </c>
      <c r="D35" s="167">
        <v>5</v>
      </c>
      <c r="E35" s="174" t="s">
        <v>666</v>
      </c>
      <c r="F35" s="463"/>
      <c r="G35" s="463"/>
      <c r="H35" s="463"/>
      <c r="I35" s="440"/>
      <c r="J35" s="210" t="s">
        <v>883</v>
      </c>
      <c r="K35" s="132"/>
    </row>
    <row r="36" spans="1:11">
      <c r="A36" s="171"/>
      <c r="B36" s="387"/>
      <c r="C36" s="466" t="s">
        <v>818</v>
      </c>
      <c r="D36" s="167">
        <v>6</v>
      </c>
      <c r="E36" s="174" t="s">
        <v>666</v>
      </c>
      <c r="F36" s="208"/>
      <c r="G36" s="208"/>
      <c r="H36" s="208"/>
      <c r="I36" s="440"/>
      <c r="J36" s="210" t="s">
        <v>884</v>
      </c>
      <c r="K36" s="132"/>
    </row>
    <row r="37" spans="1:11" ht="18.75">
      <c r="A37" s="171"/>
      <c r="B37" s="387"/>
      <c r="C37" s="466" t="s">
        <v>546</v>
      </c>
      <c r="D37" s="167">
        <v>11</v>
      </c>
      <c r="E37" s="174" t="s">
        <v>531</v>
      </c>
      <c r="F37" s="208" t="s">
        <v>563</v>
      </c>
      <c r="G37" s="208" t="s">
        <v>1047</v>
      </c>
      <c r="H37" s="208"/>
      <c r="I37" s="441"/>
      <c r="J37" s="444" t="s">
        <v>1017</v>
      </c>
      <c r="K37" s="444"/>
    </row>
    <row r="38" spans="1:11" ht="18.75">
      <c r="A38" s="171"/>
      <c r="B38" s="387"/>
      <c r="C38" s="466" t="s">
        <v>819</v>
      </c>
      <c r="D38" s="167">
        <v>14</v>
      </c>
      <c r="E38" s="174" t="s">
        <v>666</v>
      </c>
      <c r="F38" s="208" t="s">
        <v>563</v>
      </c>
      <c r="G38" s="208"/>
      <c r="H38" s="208" t="s">
        <v>1047</v>
      </c>
      <c r="I38" s="440"/>
      <c r="J38" s="444" t="s">
        <v>1051</v>
      </c>
      <c r="K38" s="444"/>
    </row>
    <row r="39" spans="1:11">
      <c r="A39" s="165"/>
      <c r="B39" s="152"/>
      <c r="C39" s="471" t="s">
        <v>820</v>
      </c>
      <c r="D39" s="167">
        <v>18</v>
      </c>
      <c r="E39" s="390" t="s">
        <v>666</v>
      </c>
      <c r="F39" s="208"/>
      <c r="G39" s="208"/>
      <c r="H39" s="208"/>
      <c r="I39" s="440"/>
      <c r="J39" s="210" t="s">
        <v>887</v>
      </c>
      <c r="K39" s="132"/>
    </row>
    <row r="40" spans="1:11">
      <c r="A40" s="165"/>
      <c r="B40" s="152" t="s">
        <v>400</v>
      </c>
      <c r="C40" s="471" t="s">
        <v>821</v>
      </c>
      <c r="D40" s="167">
        <v>18</v>
      </c>
      <c r="E40" s="390" t="s">
        <v>531</v>
      </c>
      <c r="F40" s="393"/>
      <c r="G40" s="393"/>
      <c r="H40" s="393"/>
      <c r="I40" s="440"/>
      <c r="J40" s="208"/>
      <c r="K40" s="150"/>
    </row>
    <row r="41" spans="1:11">
      <c r="A41" s="171"/>
      <c r="B41" s="152"/>
      <c r="C41" s="466" t="s">
        <v>822</v>
      </c>
      <c r="D41" s="167">
        <v>19</v>
      </c>
      <c r="E41" s="173" t="s">
        <v>1060</v>
      </c>
      <c r="F41" s="208"/>
      <c r="G41" s="208"/>
      <c r="H41" s="208"/>
      <c r="I41" s="440"/>
      <c r="J41" s="210" t="s">
        <v>888</v>
      </c>
      <c r="K41" s="132"/>
    </row>
    <row r="42" spans="1:11">
      <c r="A42" s="171"/>
      <c r="B42" s="152"/>
      <c r="C42" s="466" t="s">
        <v>823</v>
      </c>
      <c r="D42" s="167">
        <v>30</v>
      </c>
      <c r="E42" s="390" t="s">
        <v>666</v>
      </c>
      <c r="F42" s="208"/>
      <c r="G42" s="208"/>
      <c r="H42" s="208"/>
      <c r="I42" s="440"/>
      <c r="J42" s="210" t="s">
        <v>889</v>
      </c>
      <c r="K42" s="132"/>
    </row>
    <row r="43" spans="1:11">
      <c r="A43" s="171"/>
      <c r="B43" s="152"/>
      <c r="C43" s="466" t="s">
        <v>824</v>
      </c>
      <c r="D43" s="167">
        <v>30</v>
      </c>
      <c r="E43" s="390" t="s">
        <v>666</v>
      </c>
      <c r="F43" s="208"/>
      <c r="G43" s="208"/>
      <c r="H43" s="208"/>
      <c r="I43" s="440"/>
      <c r="J43" s="210" t="s">
        <v>890</v>
      </c>
      <c r="K43" s="132"/>
    </row>
    <row r="44" spans="1:11">
      <c r="A44" s="171"/>
      <c r="B44" s="152"/>
      <c r="C44" s="466" t="s">
        <v>825</v>
      </c>
      <c r="D44" s="167">
        <v>34</v>
      </c>
      <c r="E44" s="173" t="s">
        <v>1060</v>
      </c>
      <c r="F44" s="208"/>
      <c r="G44" s="208"/>
      <c r="H44" s="208"/>
      <c r="I44" s="440"/>
      <c r="J44" s="210"/>
      <c r="K44" s="132"/>
    </row>
    <row r="45" spans="1:11">
      <c r="A45" s="175"/>
      <c r="B45" s="152" t="s">
        <v>400</v>
      </c>
      <c r="C45" s="466" t="s">
        <v>812</v>
      </c>
      <c r="D45" s="167">
        <v>34</v>
      </c>
      <c r="E45" s="390" t="s">
        <v>531</v>
      </c>
      <c r="F45" s="393"/>
      <c r="G45" s="393"/>
      <c r="H45" s="393"/>
      <c r="I45" s="440"/>
      <c r="J45" s="208"/>
      <c r="K45" s="150"/>
    </row>
    <row r="46" spans="1:11">
      <c r="A46" s="171"/>
      <c r="B46" s="152"/>
      <c r="C46" s="466" t="s">
        <v>826</v>
      </c>
      <c r="D46" s="167">
        <v>34</v>
      </c>
      <c r="E46" s="390" t="s">
        <v>666</v>
      </c>
      <c r="F46" s="208"/>
      <c r="G46" s="208"/>
      <c r="H46" s="208"/>
      <c r="I46" s="440"/>
      <c r="J46" s="210" t="s">
        <v>891</v>
      </c>
      <c r="K46" s="132"/>
    </row>
    <row r="47" spans="1:11" ht="18.75">
      <c r="A47" s="171"/>
      <c r="B47" s="152"/>
      <c r="C47" s="466" t="s">
        <v>827</v>
      </c>
      <c r="D47" s="167">
        <v>34</v>
      </c>
      <c r="E47" s="390" t="s">
        <v>666</v>
      </c>
      <c r="F47" s="208"/>
      <c r="G47" s="208"/>
      <c r="H47" s="208"/>
      <c r="I47" s="440"/>
      <c r="J47" s="444" t="s">
        <v>902</v>
      </c>
      <c r="K47" s="481"/>
    </row>
    <row r="48" spans="1:11" ht="18.75">
      <c r="A48" s="171"/>
      <c r="B48" s="152" t="s">
        <v>400</v>
      </c>
      <c r="C48" s="466" t="s">
        <v>828</v>
      </c>
      <c r="D48" s="167">
        <v>41</v>
      </c>
      <c r="E48" s="390" t="s">
        <v>666</v>
      </c>
      <c r="F48" s="393"/>
      <c r="G48" s="393"/>
      <c r="H48" s="393"/>
      <c r="I48" s="440"/>
      <c r="J48" s="444" t="s">
        <v>901</v>
      </c>
      <c r="K48" s="481"/>
    </row>
    <row r="49" spans="1:11">
      <c r="A49" s="178"/>
      <c r="B49" s="179"/>
      <c r="C49" s="468" t="s">
        <v>829</v>
      </c>
      <c r="D49" s="169">
        <v>54</v>
      </c>
      <c r="E49" s="173" t="s">
        <v>531</v>
      </c>
      <c r="F49" s="208"/>
      <c r="G49" s="208"/>
      <c r="H49" s="208"/>
      <c r="I49" s="440"/>
      <c r="J49" s="210" t="s">
        <v>892</v>
      </c>
      <c r="K49" s="132"/>
    </row>
    <row r="50" spans="1:11">
      <c r="A50" s="171" t="s">
        <v>392</v>
      </c>
      <c r="B50" s="152" t="s">
        <v>376</v>
      </c>
      <c r="C50" s="466" t="s">
        <v>830</v>
      </c>
      <c r="D50" s="167">
        <v>20</v>
      </c>
      <c r="E50" s="180" t="s">
        <v>666</v>
      </c>
      <c r="F50" s="393"/>
      <c r="G50" s="393"/>
      <c r="H50" s="393"/>
      <c r="I50" s="440"/>
      <c r="J50" s="208"/>
      <c r="K50" s="150"/>
    </row>
    <row r="51" spans="1:11">
      <c r="A51" s="181" t="s">
        <v>397</v>
      </c>
      <c r="B51" s="152" t="s">
        <v>400</v>
      </c>
      <c r="C51" s="466" t="s">
        <v>831</v>
      </c>
      <c r="D51" s="167">
        <v>20</v>
      </c>
      <c r="E51" s="173" t="s">
        <v>531</v>
      </c>
      <c r="F51" s="393"/>
      <c r="G51" s="393"/>
      <c r="H51" s="393"/>
      <c r="I51" s="440"/>
      <c r="J51" s="208"/>
      <c r="K51" s="150"/>
    </row>
    <row r="52" spans="1:11">
      <c r="A52" s="178"/>
      <c r="B52" s="179"/>
      <c r="C52" s="472" t="s">
        <v>765</v>
      </c>
      <c r="D52" s="169">
        <v>28</v>
      </c>
      <c r="E52" s="184" t="s">
        <v>531</v>
      </c>
      <c r="F52" s="208" t="s">
        <v>564</v>
      </c>
      <c r="G52" s="208"/>
      <c r="H52" s="208"/>
      <c r="I52" s="440"/>
      <c r="J52" s="210" t="s">
        <v>894</v>
      </c>
      <c r="K52" s="132"/>
    </row>
    <row r="53" spans="1:11" ht="18.75">
      <c r="A53" s="171" t="s">
        <v>402</v>
      </c>
      <c r="B53" s="391"/>
      <c r="C53" s="466" t="s">
        <v>831</v>
      </c>
      <c r="D53" s="167">
        <v>20</v>
      </c>
      <c r="E53" s="173" t="s">
        <v>531</v>
      </c>
      <c r="F53" s="208" t="s">
        <v>563</v>
      </c>
      <c r="G53" s="208"/>
      <c r="H53" s="208" t="s">
        <v>563</v>
      </c>
      <c r="I53" s="440"/>
      <c r="J53" s="444" t="s">
        <v>1018</v>
      </c>
      <c r="K53" s="444"/>
    </row>
    <row r="54" spans="1:11">
      <c r="A54" s="171" t="s">
        <v>405</v>
      </c>
      <c r="B54" s="389"/>
      <c r="C54" s="466" t="s">
        <v>409</v>
      </c>
      <c r="D54" s="167">
        <v>23</v>
      </c>
      <c r="E54" s="173" t="s">
        <v>666</v>
      </c>
      <c r="F54" s="208" t="s">
        <v>564</v>
      </c>
      <c r="G54" s="208"/>
      <c r="H54" s="208"/>
      <c r="I54" s="440"/>
      <c r="J54" s="210" t="s">
        <v>896</v>
      </c>
      <c r="K54" s="132"/>
    </row>
    <row r="55" spans="1:11">
      <c r="A55" s="171" t="s">
        <v>414</v>
      </c>
      <c r="B55" s="389" t="s">
        <v>400</v>
      </c>
      <c r="C55" s="466" t="s">
        <v>382</v>
      </c>
      <c r="D55" s="167">
        <v>1</v>
      </c>
      <c r="E55" s="173" t="s">
        <v>1060</v>
      </c>
      <c r="F55" s="393"/>
      <c r="G55" s="393"/>
      <c r="H55" s="393"/>
      <c r="I55" s="440"/>
      <c r="J55" s="208"/>
      <c r="K55" s="150"/>
    </row>
    <row r="56" spans="1:11">
      <c r="A56" s="171"/>
      <c r="B56" s="389" t="s">
        <v>400</v>
      </c>
      <c r="C56" s="466" t="s">
        <v>533</v>
      </c>
      <c r="D56" s="167">
        <v>13</v>
      </c>
      <c r="E56" s="173" t="s">
        <v>531</v>
      </c>
      <c r="F56" s="393"/>
      <c r="G56" s="393"/>
      <c r="H56" s="393"/>
      <c r="I56" s="440"/>
      <c r="J56" s="208"/>
      <c r="K56" s="150"/>
    </row>
    <row r="57" spans="1:11">
      <c r="A57" s="171"/>
      <c r="B57" s="389" t="s">
        <v>400</v>
      </c>
      <c r="C57" s="466" t="s">
        <v>830</v>
      </c>
      <c r="D57" s="167">
        <v>20</v>
      </c>
      <c r="E57" s="173" t="s">
        <v>666</v>
      </c>
      <c r="F57" s="393"/>
      <c r="G57" s="393"/>
      <c r="H57" s="393"/>
      <c r="I57" s="440"/>
      <c r="J57" s="208"/>
      <c r="K57" s="150"/>
    </row>
    <row r="58" spans="1:11">
      <c r="A58" s="178"/>
      <c r="B58" s="392" t="s">
        <v>400</v>
      </c>
      <c r="C58" s="468" t="s">
        <v>812</v>
      </c>
      <c r="D58" s="169">
        <v>34</v>
      </c>
      <c r="E58" s="173" t="s">
        <v>531</v>
      </c>
      <c r="F58" s="393"/>
      <c r="G58" s="393"/>
      <c r="H58" s="393"/>
      <c r="I58" s="440"/>
      <c r="J58" s="208"/>
      <c r="K58" s="150"/>
    </row>
    <row r="59" spans="1:11" ht="18.75">
      <c r="A59" s="171" t="s">
        <v>417</v>
      </c>
      <c r="B59" s="152"/>
      <c r="C59" s="466" t="s">
        <v>835</v>
      </c>
      <c r="D59" s="167">
        <v>17</v>
      </c>
      <c r="E59" s="180" t="s">
        <v>1060</v>
      </c>
      <c r="F59" s="208" t="s">
        <v>563</v>
      </c>
      <c r="G59" s="208"/>
      <c r="H59" s="208" t="s">
        <v>563</v>
      </c>
      <c r="I59" s="440"/>
      <c r="J59" s="444" t="s">
        <v>1053</v>
      </c>
      <c r="K59" s="444" t="s">
        <v>1052</v>
      </c>
    </row>
    <row r="60" spans="1:11" ht="18.75">
      <c r="A60" s="171" t="s">
        <v>671</v>
      </c>
      <c r="B60" s="152"/>
      <c r="C60" s="466" t="s">
        <v>821</v>
      </c>
      <c r="D60" s="167">
        <v>18</v>
      </c>
      <c r="E60" s="173" t="s">
        <v>531</v>
      </c>
      <c r="F60" s="208" t="s">
        <v>563</v>
      </c>
      <c r="G60" s="208"/>
      <c r="H60" s="208" t="s">
        <v>563</v>
      </c>
      <c r="I60" s="440"/>
      <c r="J60" s="444" t="s">
        <v>1019</v>
      </c>
      <c r="K60" s="444"/>
    </row>
    <row r="61" spans="1:11">
      <c r="A61" s="171" t="s">
        <v>421</v>
      </c>
      <c r="B61" s="152" t="s">
        <v>400</v>
      </c>
      <c r="C61" s="466" t="s">
        <v>836</v>
      </c>
      <c r="D61" s="167">
        <v>1</v>
      </c>
      <c r="E61" s="173" t="s">
        <v>1060</v>
      </c>
      <c r="F61" s="393"/>
      <c r="G61" s="393"/>
      <c r="H61" s="393"/>
      <c r="I61" s="440"/>
      <c r="J61" s="208"/>
      <c r="K61" s="150"/>
    </row>
    <row r="62" spans="1:11">
      <c r="A62" s="171"/>
      <c r="B62" s="152" t="s">
        <v>400</v>
      </c>
      <c r="C62" s="466" t="s">
        <v>818</v>
      </c>
      <c r="D62" s="167">
        <v>6</v>
      </c>
      <c r="E62" s="173" t="s">
        <v>666</v>
      </c>
      <c r="F62" s="393"/>
      <c r="G62" s="393"/>
      <c r="H62" s="393"/>
      <c r="I62" s="440"/>
      <c r="J62" s="208"/>
      <c r="K62" s="150"/>
    </row>
    <row r="63" spans="1:11" ht="18.75">
      <c r="A63" s="171"/>
      <c r="B63" s="152"/>
      <c r="C63" s="466" t="s">
        <v>425</v>
      </c>
      <c r="D63" s="167">
        <v>13</v>
      </c>
      <c r="E63" s="173" t="s">
        <v>666</v>
      </c>
      <c r="F63" s="208"/>
      <c r="G63" s="208"/>
      <c r="H63" s="208"/>
      <c r="I63" s="440"/>
      <c r="J63" s="444" t="s">
        <v>907</v>
      </c>
      <c r="K63" s="481"/>
    </row>
    <row r="64" spans="1:11" ht="18.75">
      <c r="A64" s="171"/>
      <c r="B64" s="152"/>
      <c r="C64" s="466" t="s">
        <v>422</v>
      </c>
      <c r="D64" s="167">
        <v>17</v>
      </c>
      <c r="E64" s="173" t="s">
        <v>1060</v>
      </c>
      <c r="F64" s="208"/>
      <c r="G64" s="208"/>
      <c r="H64" s="208"/>
      <c r="I64" s="440"/>
      <c r="J64" s="444" t="s">
        <v>908</v>
      </c>
      <c r="K64" s="481"/>
    </row>
    <row r="65" spans="1:20" ht="18.75">
      <c r="A65" s="175"/>
      <c r="B65" s="152"/>
      <c r="C65" s="466" t="s">
        <v>837</v>
      </c>
      <c r="D65" s="167">
        <v>20</v>
      </c>
      <c r="E65" s="173" t="s">
        <v>531</v>
      </c>
      <c r="F65" s="208" t="s">
        <v>563</v>
      </c>
      <c r="G65" s="208"/>
      <c r="H65" s="208" t="s">
        <v>1047</v>
      </c>
      <c r="I65" s="440"/>
      <c r="J65" s="444" t="s">
        <v>1020</v>
      </c>
      <c r="K65" s="444"/>
    </row>
    <row r="66" spans="1:20">
      <c r="A66" s="175"/>
      <c r="B66" s="152" t="s">
        <v>400</v>
      </c>
      <c r="C66" s="466" t="s">
        <v>838</v>
      </c>
      <c r="D66" s="167">
        <v>28</v>
      </c>
      <c r="E66" s="173" t="s">
        <v>534</v>
      </c>
      <c r="F66" s="393"/>
      <c r="G66" s="393"/>
      <c r="H66" s="393"/>
      <c r="I66" s="440"/>
      <c r="J66" s="208"/>
      <c r="K66" s="150"/>
    </row>
    <row r="67" spans="1:20" ht="18.75">
      <c r="A67" s="171"/>
      <c r="B67" s="152"/>
      <c r="C67" s="469" t="s">
        <v>839</v>
      </c>
      <c r="D67" s="167">
        <v>46</v>
      </c>
      <c r="E67" s="173" t="s">
        <v>669</v>
      </c>
      <c r="F67" s="208"/>
      <c r="G67" s="208"/>
      <c r="H67" s="208"/>
      <c r="I67" s="440"/>
      <c r="J67" s="444" t="s">
        <v>906</v>
      </c>
      <c r="K67" s="481"/>
    </row>
    <row r="68" spans="1:20" ht="18.75">
      <c r="A68" s="186" t="s">
        <v>433</v>
      </c>
      <c r="B68" s="187"/>
      <c r="C68" s="188" t="s">
        <v>840</v>
      </c>
      <c r="D68" s="155">
        <v>17</v>
      </c>
      <c r="E68" s="189" t="s">
        <v>531</v>
      </c>
      <c r="F68" s="208" t="s">
        <v>564</v>
      </c>
      <c r="G68" s="208"/>
      <c r="H68" s="208"/>
      <c r="I68" s="441"/>
      <c r="J68" s="444" t="s">
        <v>900</v>
      </c>
      <c r="K68" s="444"/>
    </row>
    <row r="69" spans="1:20" ht="8.25" customHeight="1">
      <c r="E69" s="132"/>
      <c r="F69" s="132"/>
      <c r="G69" s="132"/>
      <c r="H69" s="132"/>
      <c r="J69" s="132"/>
      <c r="K69" s="132"/>
    </row>
    <row r="70" spans="1:20" ht="18.75">
      <c r="A70" s="385" t="s">
        <v>853</v>
      </c>
      <c r="B70" s="162"/>
      <c r="C70" s="158" t="s">
        <v>916</v>
      </c>
      <c r="D70" s="159" t="s">
        <v>854</v>
      </c>
      <c r="E70" s="473"/>
      <c r="F70" s="208" t="s">
        <v>564</v>
      </c>
      <c r="G70" s="208"/>
      <c r="H70" s="208"/>
      <c r="I70" s="441"/>
      <c r="J70" s="444" t="s">
        <v>912</v>
      </c>
      <c r="K70" s="481"/>
    </row>
    <row r="71" spans="1:20" ht="18.75" hidden="1">
      <c r="A71" s="385" t="s">
        <v>903</v>
      </c>
      <c r="B71" s="162"/>
      <c r="C71" s="158"/>
      <c r="D71" s="159"/>
      <c r="E71" s="393"/>
      <c r="F71" s="208"/>
      <c r="G71" s="208"/>
      <c r="H71" s="208"/>
      <c r="I71" s="444"/>
      <c r="J71" s="210"/>
      <c r="K71" s="132"/>
      <c r="S71" s="150"/>
      <c r="T71" s="132"/>
    </row>
    <row r="72" spans="1:20" ht="18.75" hidden="1">
      <c r="A72" s="171"/>
      <c r="B72" s="152"/>
      <c r="C72" s="172"/>
      <c r="D72" s="167"/>
      <c r="E72" s="393"/>
      <c r="F72" s="208"/>
      <c r="G72" s="208"/>
      <c r="H72" s="208"/>
      <c r="I72" s="444"/>
      <c r="J72" s="132"/>
      <c r="K72" s="132"/>
      <c r="S72" s="150"/>
      <c r="T72" s="132"/>
    </row>
    <row r="73" spans="1:20" ht="18.75" hidden="1">
      <c r="A73" s="171"/>
      <c r="B73" s="152"/>
      <c r="C73" s="172"/>
      <c r="D73" s="167"/>
      <c r="E73" s="393"/>
      <c r="F73" s="208"/>
      <c r="G73" s="208"/>
      <c r="H73" s="208"/>
      <c r="I73" s="438"/>
      <c r="J73" s="210"/>
      <c r="K73" s="210"/>
      <c r="S73" s="150"/>
      <c r="T73" s="132"/>
    </row>
    <row r="74" spans="1:20" ht="18.75">
      <c r="A74" s="385" t="s">
        <v>566</v>
      </c>
      <c r="B74" s="162"/>
      <c r="C74" s="158" t="s">
        <v>1056</v>
      </c>
      <c r="D74" s="159">
        <v>64</v>
      </c>
      <c r="E74" s="208"/>
      <c r="F74" s="208" t="s">
        <v>563</v>
      </c>
      <c r="G74" s="208"/>
      <c r="H74" s="208" t="s">
        <v>563</v>
      </c>
      <c r="I74" s="477"/>
      <c r="J74" s="444" t="s">
        <v>1057</v>
      </c>
      <c r="K74" s="210"/>
      <c r="S74" s="150"/>
      <c r="T74" s="132"/>
    </row>
    <row r="75" spans="1:20" ht="18.75">
      <c r="A75" s="171"/>
      <c r="B75" s="152"/>
      <c r="C75" s="172" t="s">
        <v>949</v>
      </c>
      <c r="D75" s="167">
        <v>64</v>
      </c>
      <c r="E75" s="208"/>
      <c r="F75" s="208" t="s">
        <v>563</v>
      </c>
      <c r="G75" s="208"/>
      <c r="H75" s="208" t="s">
        <v>563</v>
      </c>
      <c r="I75" s="478"/>
      <c r="J75" s="210"/>
      <c r="K75" s="210"/>
      <c r="S75" s="150"/>
      <c r="T75" s="132"/>
    </row>
    <row r="76" spans="1:20" ht="18.75">
      <c r="A76" s="171"/>
      <c r="B76" s="152"/>
      <c r="C76" s="172" t="s">
        <v>952</v>
      </c>
      <c r="D76" s="167">
        <v>64</v>
      </c>
      <c r="E76" s="208"/>
      <c r="F76" s="208" t="s">
        <v>563</v>
      </c>
      <c r="G76" s="208"/>
      <c r="H76" s="208" t="s">
        <v>563</v>
      </c>
      <c r="I76" s="478"/>
      <c r="J76" s="444" t="s">
        <v>1058</v>
      </c>
      <c r="K76" s="210"/>
      <c r="S76" s="150"/>
      <c r="T76" s="132"/>
    </row>
    <row r="77" spans="1:20" ht="18.75">
      <c r="A77" s="171"/>
      <c r="B77" s="152"/>
      <c r="C77" s="172"/>
      <c r="D77" s="167"/>
      <c r="E77" s="208"/>
      <c r="F77" s="208"/>
      <c r="G77" s="208"/>
      <c r="H77" s="208"/>
      <c r="I77" s="478"/>
      <c r="J77" s="210"/>
      <c r="K77" s="210"/>
      <c r="S77" s="150"/>
      <c r="T77" s="132"/>
    </row>
    <row r="78" spans="1:20" ht="18.75" hidden="1">
      <c r="A78" s="171"/>
      <c r="B78" s="152"/>
      <c r="C78" s="172" t="s">
        <v>922</v>
      </c>
      <c r="D78" s="167">
        <v>63</v>
      </c>
      <c r="E78" s="208"/>
      <c r="F78" s="208"/>
      <c r="G78" s="208"/>
      <c r="H78" s="208"/>
      <c r="I78" s="478"/>
      <c r="J78" s="132"/>
      <c r="K78" s="132"/>
      <c r="S78" s="150"/>
      <c r="T78" s="132"/>
    </row>
    <row r="79" spans="1:20" ht="18.75" hidden="1">
      <c r="A79" s="171"/>
      <c r="B79" s="152"/>
      <c r="C79" s="172" t="s">
        <v>937</v>
      </c>
      <c r="D79" s="167">
        <v>63</v>
      </c>
      <c r="E79" s="208"/>
      <c r="F79" s="208"/>
      <c r="G79" s="208"/>
      <c r="H79" s="208"/>
      <c r="I79" s="478"/>
      <c r="J79" s="132"/>
      <c r="K79" s="132"/>
      <c r="S79" s="150"/>
      <c r="T79" s="132"/>
    </row>
    <row r="80" spans="1:20" ht="18.75" hidden="1">
      <c r="A80" s="171"/>
      <c r="B80" s="152"/>
      <c r="C80" s="172" t="s">
        <v>932</v>
      </c>
      <c r="D80" s="167">
        <v>63</v>
      </c>
      <c r="E80" s="208"/>
      <c r="F80" s="208"/>
      <c r="G80" s="208"/>
      <c r="H80" s="208"/>
      <c r="I80" s="478"/>
      <c r="J80" s="132"/>
      <c r="K80" s="132"/>
      <c r="S80" s="150"/>
      <c r="T80" s="132"/>
    </row>
    <row r="81" spans="1:20" ht="18.75" hidden="1">
      <c r="A81" s="171"/>
      <c r="B81" s="152"/>
      <c r="C81" s="172" t="s">
        <v>951</v>
      </c>
      <c r="D81" s="167">
        <v>63</v>
      </c>
      <c r="E81" s="208"/>
      <c r="F81" s="208"/>
      <c r="G81" s="208"/>
      <c r="H81" s="208"/>
      <c r="I81" s="478"/>
      <c r="J81" s="132"/>
      <c r="K81" s="132"/>
      <c r="S81" s="150"/>
      <c r="T81" s="132"/>
    </row>
    <row r="82" spans="1:20" ht="18.75" hidden="1">
      <c r="A82" s="171"/>
      <c r="B82" s="152"/>
      <c r="C82" s="172" t="s">
        <v>947</v>
      </c>
      <c r="D82" s="167">
        <v>63</v>
      </c>
      <c r="E82" s="208"/>
      <c r="F82" s="208"/>
      <c r="G82" s="208"/>
      <c r="H82" s="208"/>
      <c r="I82" s="478"/>
      <c r="J82" s="132"/>
      <c r="K82" s="132"/>
      <c r="S82" s="150"/>
      <c r="T82" s="132"/>
    </row>
    <row r="83" spans="1:20" ht="18.75" hidden="1">
      <c r="A83" s="171"/>
      <c r="B83" s="152"/>
      <c r="C83" s="172" t="s">
        <v>949</v>
      </c>
      <c r="D83" s="167">
        <v>64</v>
      </c>
      <c r="E83" s="208"/>
      <c r="F83" s="208"/>
      <c r="G83" s="208"/>
      <c r="H83" s="208"/>
      <c r="I83" s="478"/>
      <c r="J83" s="132"/>
      <c r="K83" s="132"/>
      <c r="S83" s="150"/>
      <c r="T83" s="132"/>
    </row>
    <row r="84" spans="1:20" ht="18.75" hidden="1">
      <c r="A84" s="171"/>
      <c r="B84" s="152"/>
      <c r="C84" s="172" t="s">
        <v>943</v>
      </c>
      <c r="D84" s="167">
        <v>64</v>
      </c>
      <c r="E84" s="208"/>
      <c r="F84" s="208"/>
      <c r="G84" s="208"/>
      <c r="H84" s="208"/>
      <c r="I84" s="478"/>
      <c r="J84" s="132"/>
      <c r="K84" s="132"/>
      <c r="S84" s="150"/>
      <c r="T84" s="132"/>
    </row>
    <row r="85" spans="1:20" ht="18.75" hidden="1">
      <c r="A85" s="171"/>
      <c r="B85" s="152"/>
      <c r="C85" s="172" t="s">
        <v>935</v>
      </c>
      <c r="D85" s="167">
        <v>64</v>
      </c>
      <c r="E85" s="208" t="s">
        <v>1032</v>
      </c>
      <c r="F85" s="208"/>
      <c r="G85" s="208"/>
      <c r="H85" s="208"/>
      <c r="I85" s="478"/>
      <c r="J85" s="132"/>
      <c r="K85" s="132"/>
      <c r="S85" s="150"/>
      <c r="T85" s="132"/>
    </row>
    <row r="86" spans="1:20" ht="18.75" hidden="1">
      <c r="A86" s="171"/>
      <c r="B86" s="152"/>
      <c r="C86" s="172" t="s">
        <v>931</v>
      </c>
      <c r="D86" s="167">
        <v>64</v>
      </c>
      <c r="E86" s="208"/>
      <c r="F86" s="208"/>
      <c r="G86" s="208"/>
      <c r="H86" s="208"/>
      <c r="I86" s="478"/>
      <c r="J86" s="132"/>
      <c r="K86" s="132"/>
      <c r="S86" s="150"/>
      <c r="T86" s="132"/>
    </row>
    <row r="87" spans="1:20" ht="18.75" hidden="1">
      <c r="A87" s="171"/>
      <c r="B87" s="152"/>
      <c r="C87" s="172" t="s">
        <v>930</v>
      </c>
      <c r="D87" s="167">
        <v>64</v>
      </c>
      <c r="E87" s="208"/>
      <c r="F87" s="208"/>
      <c r="G87" s="208"/>
      <c r="H87" s="208"/>
      <c r="I87" s="478"/>
      <c r="J87" s="132"/>
      <c r="K87" s="132"/>
      <c r="S87" s="150"/>
      <c r="T87" s="132"/>
    </row>
    <row r="88" spans="1:20" ht="18.75" hidden="1">
      <c r="A88" s="171"/>
      <c r="B88" s="152"/>
      <c r="C88" s="172" t="s">
        <v>940</v>
      </c>
      <c r="D88" s="167">
        <v>64</v>
      </c>
      <c r="E88" s="208"/>
      <c r="F88" s="208"/>
      <c r="G88" s="208"/>
      <c r="H88" s="208"/>
      <c r="I88" s="478"/>
      <c r="J88" s="132"/>
      <c r="K88" s="132"/>
      <c r="S88" s="150"/>
      <c r="T88" s="132"/>
    </row>
    <row r="89" spans="1:20" ht="18.75" hidden="1">
      <c r="A89" s="171"/>
      <c r="B89" s="152"/>
      <c r="C89" s="172" t="s">
        <v>936</v>
      </c>
      <c r="D89" s="167">
        <v>64</v>
      </c>
      <c r="E89" s="208"/>
      <c r="F89" s="208"/>
      <c r="G89" s="208"/>
      <c r="H89" s="208"/>
      <c r="I89" s="478"/>
      <c r="J89" s="132"/>
      <c r="K89" s="132"/>
      <c r="S89" s="150"/>
      <c r="T89" s="132"/>
    </row>
    <row r="90" spans="1:20" ht="18.75" hidden="1">
      <c r="A90" s="171"/>
      <c r="B90" s="152"/>
      <c r="C90" s="172" t="s">
        <v>934</v>
      </c>
      <c r="D90" s="167">
        <v>64</v>
      </c>
      <c r="E90" s="208"/>
      <c r="F90" s="208"/>
      <c r="G90" s="208"/>
      <c r="H90" s="208"/>
      <c r="I90" s="478"/>
      <c r="J90" s="132"/>
      <c r="K90" s="132"/>
      <c r="S90" s="150"/>
      <c r="T90" s="132"/>
    </row>
    <row r="91" spans="1:20" ht="18.75" hidden="1">
      <c r="A91" s="171"/>
      <c r="B91" s="152"/>
      <c r="C91" s="172" t="s">
        <v>953</v>
      </c>
      <c r="D91" s="167">
        <v>64</v>
      </c>
      <c r="E91" s="208"/>
      <c r="F91" s="208"/>
      <c r="G91" s="208"/>
      <c r="H91" s="208"/>
      <c r="I91" s="478"/>
      <c r="J91" s="132"/>
      <c r="K91" s="132"/>
      <c r="S91" s="150"/>
      <c r="T91" s="132"/>
    </row>
    <row r="92" spans="1:20" ht="18.75" hidden="1">
      <c r="A92" s="171"/>
      <c r="B92" s="152"/>
      <c r="C92" s="172" t="s">
        <v>948</v>
      </c>
      <c r="D92" s="167">
        <v>65</v>
      </c>
      <c r="E92" s="208"/>
      <c r="F92" s="208"/>
      <c r="G92" s="208"/>
      <c r="H92" s="208"/>
      <c r="I92" s="478"/>
      <c r="J92" s="132"/>
      <c r="K92" s="132"/>
      <c r="S92" s="150"/>
      <c r="T92" s="132"/>
    </row>
    <row r="93" spans="1:20" ht="18.75" hidden="1">
      <c r="A93" s="171"/>
      <c r="B93" s="152"/>
      <c r="C93" s="172" t="s">
        <v>933</v>
      </c>
      <c r="D93" s="167">
        <v>65</v>
      </c>
      <c r="E93" s="208"/>
      <c r="F93" s="208"/>
      <c r="G93" s="208"/>
      <c r="H93" s="208"/>
      <c r="I93" s="478"/>
      <c r="J93" s="132"/>
      <c r="K93" s="132"/>
      <c r="S93" s="150"/>
      <c r="T93" s="132"/>
    </row>
    <row r="94" spans="1:20" ht="18.75" hidden="1">
      <c r="A94" s="171"/>
      <c r="B94" s="152"/>
      <c r="C94" s="172" t="s">
        <v>939</v>
      </c>
      <c r="D94" s="167">
        <v>65</v>
      </c>
      <c r="E94" s="208"/>
      <c r="F94" s="208"/>
      <c r="G94" s="208"/>
      <c r="H94" s="208"/>
      <c r="I94" s="478"/>
      <c r="J94" s="132"/>
      <c r="K94" s="132"/>
      <c r="S94" s="150"/>
      <c r="T94" s="132"/>
    </row>
    <row r="95" spans="1:20" ht="18.75" hidden="1">
      <c r="A95" s="171"/>
      <c r="B95" s="152"/>
      <c r="C95" s="172" t="s">
        <v>938</v>
      </c>
      <c r="D95" s="167">
        <v>65</v>
      </c>
      <c r="E95" s="208"/>
      <c r="F95" s="208"/>
      <c r="G95" s="208"/>
      <c r="H95" s="208"/>
      <c r="I95" s="478"/>
      <c r="J95" s="132"/>
      <c r="K95" s="132"/>
      <c r="S95" s="150"/>
      <c r="T95" s="132"/>
    </row>
    <row r="96" spans="1:20" ht="18.75" hidden="1">
      <c r="A96" s="171"/>
      <c r="B96" s="152"/>
      <c r="C96" s="172" t="s">
        <v>941</v>
      </c>
      <c r="D96" s="167">
        <v>65</v>
      </c>
      <c r="E96" s="208"/>
      <c r="F96" s="208"/>
      <c r="G96" s="208"/>
      <c r="H96" s="208"/>
      <c r="I96" s="478"/>
      <c r="J96" s="132"/>
      <c r="K96" s="132"/>
      <c r="S96" s="150"/>
      <c r="T96" s="132"/>
    </row>
    <row r="97" spans="1:20" ht="18.75" hidden="1">
      <c r="A97" s="171"/>
      <c r="B97" s="152"/>
      <c r="C97" s="172" t="s">
        <v>950</v>
      </c>
      <c r="D97" s="167">
        <v>65</v>
      </c>
      <c r="E97" s="208"/>
      <c r="F97" s="208"/>
      <c r="G97" s="208"/>
      <c r="H97" s="208"/>
      <c r="I97" s="478"/>
      <c r="J97" s="132"/>
      <c r="K97" s="132"/>
      <c r="S97" s="150"/>
      <c r="T97" s="132"/>
    </row>
    <row r="98" spans="1:20" ht="18.75" hidden="1">
      <c r="A98" s="171"/>
      <c r="B98" s="152"/>
      <c r="C98" s="172" t="s">
        <v>942</v>
      </c>
      <c r="D98" s="167"/>
      <c r="E98" s="208"/>
      <c r="F98" s="208"/>
      <c r="G98" s="208"/>
      <c r="H98" s="208"/>
      <c r="I98" s="438"/>
      <c r="J98" s="132"/>
      <c r="K98" s="132"/>
      <c r="S98" s="150"/>
      <c r="T98" s="132"/>
    </row>
    <row r="99" spans="1:20" ht="18.75" hidden="1">
      <c r="A99" s="171"/>
      <c r="B99" s="152"/>
      <c r="C99" s="172"/>
      <c r="D99" s="167"/>
      <c r="E99" s="208"/>
      <c r="F99" s="208"/>
      <c r="G99" s="208"/>
      <c r="H99" s="208"/>
      <c r="I99" s="438"/>
      <c r="J99" s="132"/>
      <c r="K99" s="132"/>
      <c r="S99" s="150"/>
      <c r="T99" s="132"/>
    </row>
    <row r="100" spans="1:20" ht="21.75" customHeight="1">
      <c r="A100" s="178"/>
      <c r="B100" s="179"/>
      <c r="C100" s="183"/>
      <c r="D100" s="169"/>
      <c r="E100" s="208"/>
      <c r="F100" s="208"/>
      <c r="G100" s="208"/>
      <c r="H100" s="208"/>
      <c r="I100" s="440"/>
      <c r="J100" s="210"/>
      <c r="K100" s="210"/>
    </row>
    <row r="102" spans="1:20" ht="18.75">
      <c r="K102" s="481"/>
    </row>
  </sheetData>
  <autoFilter ref="A2:H71" xr:uid="{0BF9A3BD-AF18-4609-ABAD-56690C6F5336}"/>
  <phoneticPr fontId="6"/>
  <dataValidations count="1">
    <dataValidation type="list" allowBlank="1" showInputMessage="1" showErrorMessage="1" sqref="F3:H68 E71:E73 F70:H100" xr:uid="{922E1E36-552E-4F57-AC34-BD5D35D2D02C}">
      <formula1>$T$1:$T$3</formula1>
    </dataValidation>
  </dataValidations>
  <hyperlinks>
    <hyperlink ref="J3" r:id="rId1" xr:uid="{69086E53-0D01-4785-8DFC-8AF470F0EEBB}"/>
    <hyperlink ref="J5" r:id="rId2" xr:uid="{013D4ABE-37F0-496C-BC2D-76B8F6E45291}"/>
    <hyperlink ref="J8" r:id="rId3" xr:uid="{5B4C0B36-71F5-46D3-BFD0-E48ED574DF5E}"/>
    <hyperlink ref="J9" r:id="rId4" xr:uid="{29BBB485-0E9A-4270-A7C3-6136499FB9BF}"/>
    <hyperlink ref="J10" r:id="rId5" xr:uid="{EE2EF7E9-C0CC-42D6-818F-7707175EEBE0}"/>
    <hyperlink ref="J11" r:id="rId6" xr:uid="{76FD847F-CE66-4930-9354-C729CDE3E13E}"/>
    <hyperlink ref="J12" r:id="rId7" xr:uid="{4E14659E-9DE1-4039-A708-84BC6CCF23A8}"/>
    <hyperlink ref="J13" r:id="rId8" xr:uid="{800C072F-787C-4D7F-B7B8-152E5A398C66}"/>
    <hyperlink ref="J68" r:id="rId9" xr:uid="{B1E97979-70C1-483F-9193-BCEBB1F24C73}"/>
    <hyperlink ref="J48" r:id="rId10" xr:uid="{B6BED2E7-FFA3-4AB9-90FD-A1E02C6DCA9D}"/>
    <hyperlink ref="J47" r:id="rId11" xr:uid="{8B33EA05-E856-4833-943B-B03475A70588}"/>
    <hyperlink ref="J67" r:id="rId12" xr:uid="{17D38EAA-F433-4128-A8DC-BE6BA5A2EC2F}"/>
    <hyperlink ref="J63" r:id="rId13" xr:uid="{2D4B63C1-7FB8-4077-802A-7D8E22DDC2B3}"/>
    <hyperlink ref="J64" r:id="rId14" xr:uid="{8B6D8019-5551-46C2-983E-6614DAF459E4}"/>
    <hyperlink ref="J70" r:id="rId15" xr:uid="{98A7A264-E687-4A3F-852F-B24743D3E6C3}"/>
    <hyperlink ref="J24" r:id="rId16" xr:uid="{627317D0-3C04-4398-873C-75A09F3E7199}"/>
    <hyperlink ref="J27" r:id="rId17" xr:uid="{29DAE8D5-D4F8-4CF4-B46E-0F00BC826C28}"/>
    <hyperlink ref="J29" r:id="rId18" xr:uid="{416E2D57-71D5-4FC6-AC2A-574808679E58}"/>
    <hyperlink ref="J30" r:id="rId19" xr:uid="{3BE20AE8-890D-4C88-9F60-D80C0DF0B8BA}"/>
    <hyperlink ref="J4" r:id="rId20" xr:uid="{B56989AA-284A-4FF5-A4B9-C12913585403}"/>
    <hyperlink ref="J6" r:id="rId21" xr:uid="{F0DAE815-A9D7-4656-9281-31A6E3728827}"/>
    <hyperlink ref="J14" r:id="rId22" xr:uid="{5F6AA112-F77D-45AF-BC21-2147EB6BA01B}"/>
    <hyperlink ref="J23" r:id="rId23" xr:uid="{EAFC75BB-63D9-4F35-B6F4-E94439B3D715}"/>
    <hyperlink ref="J26" r:id="rId24" xr:uid="{F499B104-16CF-4B2A-A295-01EE2703AF5B}"/>
    <hyperlink ref="J31" r:id="rId25" xr:uid="{0C7D3741-C7C4-4AC9-80F4-AE0AF7EF5049}"/>
    <hyperlink ref="J37" r:id="rId26" xr:uid="{018A94F7-5831-4F89-9D26-C694828F72B4}"/>
    <hyperlink ref="J53" r:id="rId27" xr:uid="{E038ADBF-8F68-4C09-A780-93FC31A3A2FD}"/>
    <hyperlink ref="J60" r:id="rId28" xr:uid="{321D08B1-A2AE-42E5-8945-27DCCAA6EFCD}"/>
    <hyperlink ref="J65" r:id="rId29" xr:uid="{67F39780-0D34-4B83-8D95-B22146F0A9E2}"/>
    <hyperlink ref="J38" r:id="rId30" xr:uid="{C1FA1B6C-95B1-4B4C-A7C8-FA7A5752A8EC}"/>
    <hyperlink ref="K59" r:id="rId31" xr:uid="{6DE945F8-E46F-42E9-B8EC-11F35964B8F5}"/>
    <hyperlink ref="J59" r:id="rId32" xr:uid="{13E5A011-AC48-419A-9272-CA25D03CFDC0}"/>
    <hyperlink ref="J74" r:id="rId33" xr:uid="{EB4B448E-4CBC-4565-8B92-C249BA10AAE0}"/>
    <hyperlink ref="J76" r:id="rId34" xr:uid="{E42196D3-6360-4549-B27B-934D86025834}"/>
  </hyperlinks>
  <pageMargins left="0.23622047244094491" right="0.19685039370078741" top="0.27559055118110237" bottom="0.23622047244094491" header="0.15748031496062992" footer="0.11811023622047245"/>
  <pageSetup paperSize="9" scale="50" orientation="portrait" r:id="rId3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62BE5-E33A-4054-9721-C3C92EB53669}">
  <sheetPr>
    <pageSetUpPr fitToPage="1"/>
  </sheetPr>
  <dimension ref="B1:AG131"/>
  <sheetViews>
    <sheetView showGridLines="0" zoomScaleNormal="100" workbookViewId="0">
      <pane xSplit="1" ySplit="13" topLeftCell="B14" activePane="bottomRight" state="frozen"/>
      <selection pane="topRight" activeCell="B1" sqref="B1"/>
      <selection pane="bottomLeft" activeCell="A14" sqref="A14"/>
      <selection pane="bottomRight" activeCell="AF108" sqref="AF108"/>
    </sheetView>
  </sheetViews>
  <sheetFormatPr defaultColWidth="10" defaultRowHeight="14.25"/>
  <cols>
    <col min="1" max="1" width="1.75" style="252" customWidth="1"/>
    <col min="2" max="28" width="4.5" style="252" customWidth="1"/>
    <col min="29" max="29" width="1.75" style="252" customWidth="1"/>
    <col min="30" max="16384" width="10" style="252"/>
  </cols>
  <sheetData>
    <row r="1" spans="2:33" s="249" customFormat="1" ht="19.5">
      <c r="B1" s="484" t="s">
        <v>960</v>
      </c>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row>
    <row r="2" spans="2:33">
      <c r="B2" s="250"/>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row>
    <row r="3" spans="2:33" ht="15.75">
      <c r="B3" s="253" t="s">
        <v>641</v>
      </c>
      <c r="C3" s="254"/>
      <c r="D3" s="255"/>
      <c r="E3" s="256" t="s">
        <v>1026</v>
      </c>
      <c r="F3" s="257"/>
      <c r="G3" s="251"/>
      <c r="H3" s="251"/>
      <c r="I3" s="251"/>
      <c r="J3" s="251"/>
      <c r="K3" s="251"/>
      <c r="L3" s="251"/>
      <c r="M3" s="251"/>
      <c r="N3" s="251"/>
      <c r="O3" s="251"/>
      <c r="P3" s="251"/>
      <c r="Q3" s="251"/>
      <c r="R3" s="251"/>
      <c r="S3" s="251"/>
      <c r="T3" s="251"/>
      <c r="U3" s="251"/>
      <c r="V3" s="251"/>
      <c r="W3" s="251"/>
      <c r="X3" s="251"/>
      <c r="Y3" s="251"/>
      <c r="Z3" s="251"/>
      <c r="AA3" s="251"/>
      <c r="AB3" s="251"/>
    </row>
    <row r="4" spans="2:33" ht="15.75">
      <c r="B4" s="258" t="s">
        <v>642</v>
      </c>
      <c r="C4" s="259"/>
      <c r="D4" s="259"/>
      <c r="E4" s="256" t="s">
        <v>1027</v>
      </c>
      <c r="F4" s="257"/>
      <c r="G4" s="251"/>
      <c r="H4" s="251"/>
      <c r="I4" s="251"/>
      <c r="J4" s="251"/>
      <c r="K4" s="251"/>
      <c r="L4" s="251"/>
      <c r="M4" s="251"/>
      <c r="N4" s="251"/>
      <c r="O4" s="251"/>
      <c r="P4" s="251"/>
      <c r="Q4" s="251"/>
      <c r="R4" s="251"/>
      <c r="S4" s="251"/>
      <c r="T4" s="251"/>
      <c r="U4" s="251"/>
      <c r="V4" s="251"/>
      <c r="W4" s="251"/>
      <c r="X4" s="251"/>
      <c r="Y4" s="251"/>
      <c r="Z4" s="251"/>
      <c r="AA4" s="251"/>
      <c r="AB4" s="251"/>
    </row>
    <row r="5" spans="2:33" ht="15.75">
      <c r="B5" s="261" t="s">
        <v>643</v>
      </c>
      <c r="C5" s="262"/>
      <c r="D5" s="262"/>
      <c r="E5" s="260" t="s">
        <v>1021</v>
      </c>
      <c r="F5" s="257"/>
      <c r="G5" s="251"/>
      <c r="H5" s="251"/>
      <c r="I5" s="251"/>
      <c r="J5" s="251"/>
      <c r="K5" s="251"/>
      <c r="L5" s="251"/>
      <c r="M5" s="251"/>
      <c r="N5" s="251"/>
      <c r="O5" s="251"/>
      <c r="P5" s="251"/>
      <c r="Q5" s="251"/>
      <c r="R5" s="251"/>
      <c r="S5" s="251"/>
      <c r="T5" s="251"/>
      <c r="U5" s="251"/>
      <c r="V5" s="251"/>
      <c r="W5" s="251"/>
      <c r="X5" s="251"/>
      <c r="Y5" s="251"/>
      <c r="Z5" s="251"/>
      <c r="AA5" s="251"/>
      <c r="AB5" s="251"/>
    </row>
    <row r="6" spans="2:33" ht="15.75">
      <c r="B6" s="263" t="s">
        <v>644</v>
      </c>
      <c r="C6" s="264"/>
      <c r="D6" s="264"/>
      <c r="E6" s="260" t="s">
        <v>794</v>
      </c>
      <c r="F6" s="460"/>
      <c r="G6" s="461"/>
      <c r="H6" s="461"/>
      <c r="I6" s="461"/>
      <c r="J6" s="461"/>
      <c r="K6" s="461"/>
      <c r="L6" s="461"/>
      <c r="M6" s="461"/>
      <c r="N6" s="461"/>
      <c r="O6" s="461"/>
      <c r="P6" s="461"/>
      <c r="Q6" s="251"/>
      <c r="R6" s="251"/>
      <c r="S6" s="251"/>
      <c r="T6" s="251"/>
      <c r="U6" s="251"/>
      <c r="V6" s="251"/>
      <c r="W6" s="251"/>
      <c r="X6" s="251"/>
      <c r="Y6" s="251"/>
      <c r="Z6" s="251"/>
      <c r="AA6" s="251"/>
      <c r="AB6" s="251"/>
    </row>
    <row r="7" spans="2:33" ht="15.75">
      <c r="B7" s="265"/>
      <c r="C7" s="266"/>
      <c r="D7" s="266"/>
      <c r="E7" s="260" t="s">
        <v>796</v>
      </c>
      <c r="F7" s="460"/>
      <c r="G7" s="461"/>
      <c r="H7" s="461"/>
      <c r="I7" s="461"/>
      <c r="J7" s="461"/>
      <c r="K7" s="461"/>
      <c r="L7" s="461"/>
      <c r="M7" s="461"/>
      <c r="N7" s="461"/>
      <c r="O7" s="461"/>
      <c r="P7" s="461"/>
      <c r="Q7" s="251"/>
      <c r="R7" s="251"/>
      <c r="S7" s="251"/>
      <c r="T7" s="251"/>
      <c r="U7" s="251"/>
      <c r="V7" s="251"/>
      <c r="W7" s="251"/>
      <c r="X7" s="251"/>
      <c r="Y7" s="251"/>
      <c r="Z7" s="251"/>
      <c r="AA7" s="251"/>
      <c r="AB7" s="251"/>
      <c r="AG7" s="251"/>
    </row>
    <row r="8" spans="2:33" ht="15.75">
      <c r="C8" s="251"/>
      <c r="D8" s="251"/>
      <c r="E8" s="260" t="s">
        <v>1022</v>
      </c>
      <c r="F8" s="460"/>
      <c r="G8" s="461"/>
      <c r="H8" s="461"/>
      <c r="I8" s="461"/>
      <c r="J8" s="461"/>
      <c r="K8" s="461"/>
      <c r="L8" s="461"/>
      <c r="M8" s="461"/>
      <c r="N8" s="461"/>
      <c r="O8" s="461"/>
      <c r="P8" s="461"/>
      <c r="Q8" s="251"/>
      <c r="R8" s="251"/>
      <c r="S8" s="251"/>
      <c r="T8" s="251"/>
      <c r="U8" s="251"/>
      <c r="V8" s="251"/>
      <c r="W8" s="251"/>
      <c r="X8" s="251"/>
      <c r="Y8" s="251"/>
      <c r="Z8" s="251"/>
      <c r="AA8" s="251"/>
      <c r="AB8" s="251"/>
      <c r="AC8" s="260"/>
      <c r="AG8" s="251"/>
    </row>
    <row r="9" spans="2:33" ht="15.75">
      <c r="B9" s="250"/>
      <c r="C9" s="251"/>
      <c r="D9" s="251"/>
      <c r="E9" s="260" t="s">
        <v>795</v>
      </c>
      <c r="F9" s="460"/>
      <c r="G9" s="461"/>
      <c r="H9" s="461"/>
      <c r="I9" s="461"/>
      <c r="J9" s="461"/>
      <c r="K9" s="461"/>
      <c r="L9" s="461"/>
      <c r="M9" s="461"/>
      <c r="N9" s="461"/>
      <c r="O9" s="461"/>
      <c r="P9" s="461"/>
      <c r="Q9" s="251"/>
      <c r="R9" s="251"/>
      <c r="S9" s="251"/>
      <c r="T9" s="251"/>
      <c r="U9" s="251"/>
      <c r="V9" s="251"/>
      <c r="W9" s="251"/>
      <c r="X9" s="251"/>
      <c r="Y9" s="251"/>
      <c r="Z9" s="251"/>
      <c r="AA9" s="251"/>
      <c r="AB9" s="251"/>
      <c r="AG9" s="251"/>
    </row>
    <row r="10" spans="2:33" ht="15.75">
      <c r="B10" s="250"/>
      <c r="C10" s="251"/>
      <c r="D10" s="251"/>
      <c r="E10" s="260" t="s">
        <v>797</v>
      </c>
      <c r="F10" s="460"/>
      <c r="G10" s="461"/>
      <c r="H10" s="461"/>
      <c r="I10" s="461"/>
      <c r="J10" s="461"/>
      <c r="K10" s="461"/>
      <c r="L10" s="461"/>
      <c r="M10" s="461"/>
      <c r="N10" s="461"/>
      <c r="O10" s="461"/>
      <c r="P10" s="461"/>
      <c r="Q10" s="251"/>
      <c r="R10" s="251"/>
      <c r="S10" s="251"/>
      <c r="T10" s="251"/>
      <c r="U10" s="251"/>
      <c r="V10" s="251"/>
      <c r="W10" s="251"/>
      <c r="X10" s="251"/>
      <c r="Y10" s="251"/>
      <c r="Z10" s="251"/>
      <c r="AA10" s="251"/>
      <c r="AB10" s="251"/>
      <c r="AG10" s="251"/>
    </row>
    <row r="11" spans="2:33" ht="15.75">
      <c r="B11" s="250"/>
      <c r="C11" s="251"/>
      <c r="D11" s="251"/>
      <c r="E11" s="260" t="s">
        <v>1023</v>
      </c>
      <c r="F11" s="460"/>
      <c r="G11" s="461"/>
      <c r="H11" s="461"/>
      <c r="I11" s="461"/>
      <c r="J11" s="461"/>
      <c r="K11" s="461"/>
      <c r="L11" s="461"/>
      <c r="M11" s="461"/>
      <c r="N11" s="461"/>
      <c r="O11" s="461"/>
      <c r="P11" s="461"/>
      <c r="Q11" s="251"/>
      <c r="R11" s="251"/>
      <c r="S11" s="251"/>
      <c r="T11" s="251"/>
      <c r="U11" s="251"/>
      <c r="V11" s="251"/>
      <c r="W11" s="251"/>
      <c r="X11" s="251"/>
      <c r="Y11" s="251"/>
      <c r="Z11" s="251"/>
      <c r="AA11" s="251"/>
      <c r="AB11" s="251"/>
      <c r="AG11" s="251"/>
    </row>
    <row r="12" spans="2:33" ht="15.75">
      <c r="B12" s="250"/>
      <c r="C12" s="251"/>
      <c r="D12" s="251"/>
      <c r="E12" s="260" t="s">
        <v>1024</v>
      </c>
      <c r="F12" s="460"/>
      <c r="G12" s="461"/>
      <c r="H12" s="461"/>
      <c r="I12" s="461"/>
      <c r="J12" s="461"/>
      <c r="K12" s="461"/>
      <c r="L12" s="461"/>
      <c r="M12" s="461"/>
      <c r="N12" s="461"/>
      <c r="O12" s="461"/>
      <c r="P12" s="461"/>
      <c r="Q12" s="251"/>
      <c r="R12" s="251"/>
      <c r="S12" s="251"/>
      <c r="T12" s="251"/>
      <c r="U12" s="251"/>
      <c r="V12" s="251"/>
      <c r="W12" s="251"/>
      <c r="X12" s="251"/>
      <c r="Y12" s="251"/>
      <c r="Z12" s="251"/>
      <c r="AA12" s="251"/>
      <c r="AB12" s="251"/>
      <c r="AG12" s="251"/>
    </row>
    <row r="13" spans="2:33" ht="15.75">
      <c r="B13" s="267" t="s">
        <v>645</v>
      </c>
      <c r="C13" s="267"/>
      <c r="D13" s="267"/>
      <c r="E13" s="260" t="s">
        <v>1025</v>
      </c>
      <c r="F13" s="462"/>
      <c r="G13" s="461"/>
      <c r="H13" s="461"/>
      <c r="I13" s="461"/>
      <c r="J13" s="461"/>
      <c r="K13" s="461"/>
      <c r="L13" s="461"/>
      <c r="M13" s="461"/>
      <c r="N13" s="461"/>
      <c r="O13" s="461"/>
      <c r="P13" s="461"/>
      <c r="Q13" s="251"/>
      <c r="R13" s="251"/>
      <c r="S13" s="251"/>
      <c r="T13" s="251"/>
      <c r="U13" s="251"/>
      <c r="V13" s="251"/>
      <c r="W13" s="251"/>
      <c r="X13" s="251"/>
      <c r="Y13" s="251"/>
      <c r="Z13" s="251"/>
      <c r="AA13" s="251"/>
      <c r="AB13" s="251"/>
      <c r="AG13" s="251"/>
    </row>
    <row r="14" spans="2:33" ht="15" thickBot="1"/>
    <row r="15" spans="2:33" ht="16.149999999999999" hidden="1" customHeight="1">
      <c r="B15" s="268"/>
      <c r="C15" s="486">
        <v>43739</v>
      </c>
      <c r="D15" s="486"/>
      <c r="E15" s="486"/>
      <c r="F15" s="486"/>
      <c r="G15" s="486"/>
      <c r="H15" s="486"/>
      <c r="I15" s="486"/>
      <c r="J15" s="269"/>
      <c r="K15" s="268"/>
      <c r="L15" s="270" t="s">
        <v>659</v>
      </c>
      <c r="M15" s="271"/>
      <c r="N15" s="271"/>
      <c r="O15" s="271"/>
      <c r="P15" s="271"/>
      <c r="Q15" s="271"/>
      <c r="R15" s="272"/>
      <c r="S15" s="269"/>
      <c r="T15" s="268"/>
      <c r="U15" s="270" t="s">
        <v>660</v>
      </c>
      <c r="V15" s="271"/>
      <c r="W15" s="271"/>
      <c r="X15" s="271"/>
      <c r="Y15" s="271"/>
      <c r="Z15" s="271"/>
      <c r="AA15" s="272"/>
      <c r="AB15" s="273"/>
    </row>
    <row r="16" spans="2:33" s="276" customFormat="1" ht="16.149999999999999" hidden="1" customHeight="1">
      <c r="B16" s="274"/>
      <c r="C16" s="275" t="s">
        <v>648</v>
      </c>
      <c r="D16" s="275" t="s">
        <v>649</v>
      </c>
      <c r="E16" s="275" t="s">
        <v>650</v>
      </c>
      <c r="F16" s="275" t="s">
        <v>651</v>
      </c>
      <c r="G16" s="275" t="s">
        <v>652</v>
      </c>
      <c r="H16" s="275" t="s">
        <v>653</v>
      </c>
      <c r="I16" s="275" t="s">
        <v>654</v>
      </c>
      <c r="K16" s="274"/>
      <c r="L16" s="275" t="s">
        <v>648</v>
      </c>
      <c r="M16" s="275" t="s">
        <v>649</v>
      </c>
      <c r="N16" s="275" t="s">
        <v>650</v>
      </c>
      <c r="O16" s="275" t="s">
        <v>651</v>
      </c>
      <c r="P16" s="275" t="s">
        <v>652</v>
      </c>
      <c r="Q16" s="275" t="s">
        <v>653</v>
      </c>
      <c r="R16" s="275" t="s">
        <v>654</v>
      </c>
      <c r="T16" s="274"/>
      <c r="U16" s="275" t="s">
        <v>648</v>
      </c>
      <c r="V16" s="275" t="s">
        <v>649</v>
      </c>
      <c r="W16" s="275" t="s">
        <v>650</v>
      </c>
      <c r="X16" s="275" t="s">
        <v>651</v>
      </c>
      <c r="Y16" s="275" t="s">
        <v>652</v>
      </c>
      <c r="Z16" s="275" t="s">
        <v>653</v>
      </c>
      <c r="AA16" s="275" t="s">
        <v>654</v>
      </c>
      <c r="AB16" s="277"/>
    </row>
    <row r="17" spans="2:28" ht="16.149999999999999" hidden="1" customHeight="1">
      <c r="B17" s="278"/>
      <c r="C17" s="286"/>
      <c r="D17" s="279"/>
      <c r="E17" s="252">
        <v>1</v>
      </c>
      <c r="F17" s="252">
        <v>2</v>
      </c>
      <c r="G17" s="252">
        <v>3</v>
      </c>
      <c r="H17" s="252">
        <v>4</v>
      </c>
      <c r="I17" s="282">
        <v>5</v>
      </c>
      <c r="K17" s="278"/>
      <c r="L17" s="276"/>
      <c r="M17" s="276"/>
      <c r="Q17" s="252">
        <v>1</v>
      </c>
      <c r="R17" s="279">
        <v>2</v>
      </c>
      <c r="T17" s="278"/>
      <c r="U17" s="279">
        <v>1</v>
      </c>
      <c r="V17" s="252">
        <v>2</v>
      </c>
      <c r="W17" s="252">
        <v>3</v>
      </c>
      <c r="X17" s="252">
        <v>4</v>
      </c>
      <c r="Y17" s="252">
        <v>5</v>
      </c>
      <c r="Z17" s="252">
        <v>6</v>
      </c>
      <c r="AA17" s="279">
        <v>7</v>
      </c>
      <c r="AB17" s="280"/>
    </row>
    <row r="18" spans="2:28" ht="16.149999999999999" hidden="1" customHeight="1">
      <c r="B18" s="278"/>
      <c r="C18" s="279">
        <v>6</v>
      </c>
      <c r="D18" s="252">
        <v>7</v>
      </c>
      <c r="E18" s="252">
        <v>8</v>
      </c>
      <c r="F18" s="252">
        <v>9</v>
      </c>
      <c r="G18" s="252">
        <v>10</v>
      </c>
      <c r="H18" s="252">
        <v>11</v>
      </c>
      <c r="I18" s="263">
        <v>12</v>
      </c>
      <c r="K18" s="278"/>
      <c r="L18" s="279">
        <v>3</v>
      </c>
      <c r="M18" s="279">
        <v>4</v>
      </c>
      <c r="N18" s="252">
        <v>5</v>
      </c>
      <c r="O18" s="252">
        <v>6</v>
      </c>
      <c r="P18" s="252">
        <v>7</v>
      </c>
      <c r="Q18" s="252">
        <v>8</v>
      </c>
      <c r="R18" s="263">
        <v>9</v>
      </c>
      <c r="T18" s="278"/>
      <c r="U18" s="279">
        <v>8</v>
      </c>
      <c r="V18" s="252">
        <v>9</v>
      </c>
      <c r="W18" s="252">
        <v>10</v>
      </c>
      <c r="X18" s="252">
        <v>11</v>
      </c>
      <c r="Y18" s="252">
        <v>12</v>
      </c>
      <c r="Z18" s="252">
        <v>13</v>
      </c>
      <c r="AA18" s="279">
        <v>14</v>
      </c>
      <c r="AB18" s="280"/>
    </row>
    <row r="19" spans="2:28" ht="16.149999999999999" hidden="1" customHeight="1">
      <c r="B19" s="278"/>
      <c r="C19" s="263">
        <v>13</v>
      </c>
      <c r="D19" s="263">
        <v>14</v>
      </c>
      <c r="E19" s="252">
        <v>15</v>
      </c>
      <c r="F19" s="252">
        <v>16</v>
      </c>
      <c r="G19" s="252">
        <v>17</v>
      </c>
      <c r="H19" s="252">
        <v>18</v>
      </c>
      <c r="I19" s="279">
        <v>19</v>
      </c>
      <c r="K19" s="278"/>
      <c r="L19" s="263">
        <v>10</v>
      </c>
      <c r="M19" s="252">
        <v>11</v>
      </c>
      <c r="N19" s="252">
        <v>12</v>
      </c>
      <c r="O19" s="252">
        <v>13</v>
      </c>
      <c r="P19" s="252">
        <v>14</v>
      </c>
      <c r="Q19" s="252">
        <v>15</v>
      </c>
      <c r="R19" s="279">
        <v>16</v>
      </c>
      <c r="T19" s="278"/>
      <c r="U19" s="279">
        <v>15</v>
      </c>
      <c r="V19" s="252">
        <v>16</v>
      </c>
      <c r="W19" s="252">
        <v>17</v>
      </c>
      <c r="X19" s="252">
        <v>18</v>
      </c>
      <c r="Y19" s="252">
        <v>19</v>
      </c>
      <c r="Z19" s="252">
        <v>20</v>
      </c>
      <c r="AA19" s="279">
        <v>21</v>
      </c>
      <c r="AB19" s="280"/>
    </row>
    <row r="20" spans="2:28" ht="16.149999999999999" hidden="1" customHeight="1">
      <c r="B20" s="278"/>
      <c r="C20" s="279">
        <v>20</v>
      </c>
      <c r="D20" s="252">
        <v>21</v>
      </c>
      <c r="E20" s="252">
        <v>22</v>
      </c>
      <c r="F20" s="252">
        <v>23</v>
      </c>
      <c r="G20" s="252">
        <v>24</v>
      </c>
      <c r="H20" s="252">
        <v>25</v>
      </c>
      <c r="I20" s="279">
        <v>26</v>
      </c>
      <c r="K20" s="278"/>
      <c r="L20" s="279">
        <v>17</v>
      </c>
      <c r="M20" s="252">
        <v>18</v>
      </c>
      <c r="N20" s="252">
        <v>19</v>
      </c>
      <c r="O20" s="252">
        <v>20</v>
      </c>
      <c r="P20" s="252">
        <v>21</v>
      </c>
      <c r="Q20" s="252">
        <v>22</v>
      </c>
      <c r="R20" s="279">
        <v>23</v>
      </c>
      <c r="T20" s="278"/>
      <c r="U20" s="279">
        <v>22</v>
      </c>
      <c r="V20" s="279">
        <v>23</v>
      </c>
      <c r="W20" s="252">
        <v>24</v>
      </c>
      <c r="X20" s="252">
        <v>25</v>
      </c>
      <c r="Y20" s="252">
        <v>26</v>
      </c>
      <c r="Z20" s="252">
        <v>27</v>
      </c>
      <c r="AA20" s="279">
        <v>28</v>
      </c>
      <c r="AB20" s="280"/>
    </row>
    <row r="21" spans="2:28" ht="16.149999999999999" hidden="1" customHeight="1">
      <c r="B21" s="278"/>
      <c r="C21" s="279">
        <v>27</v>
      </c>
      <c r="D21" s="252">
        <v>28</v>
      </c>
      <c r="E21" s="252">
        <v>29</v>
      </c>
      <c r="F21" s="252">
        <v>30</v>
      </c>
      <c r="G21" s="252">
        <v>31</v>
      </c>
      <c r="I21" s="286"/>
      <c r="K21" s="278"/>
      <c r="L21" s="279">
        <v>24</v>
      </c>
      <c r="M21" s="252">
        <v>25</v>
      </c>
      <c r="N21" s="252">
        <v>26</v>
      </c>
      <c r="O21" s="252">
        <v>27</v>
      </c>
      <c r="P21" s="252">
        <v>28</v>
      </c>
      <c r="Q21" s="252">
        <v>29</v>
      </c>
      <c r="R21" s="279">
        <v>30</v>
      </c>
      <c r="T21" s="278"/>
      <c r="U21" s="279">
        <v>29</v>
      </c>
      <c r="V21" s="252">
        <v>30</v>
      </c>
      <c r="W21" s="252">
        <v>31</v>
      </c>
      <c r="AB21" s="280"/>
    </row>
    <row r="22" spans="2:28" ht="16.149999999999999" hidden="1" customHeight="1">
      <c r="B22" s="278"/>
      <c r="K22" s="278"/>
      <c r="L22" s="279"/>
      <c r="T22" s="278"/>
      <c r="U22" s="279"/>
      <c r="AB22" s="280"/>
    </row>
    <row r="23" spans="2:28" ht="16.149999999999999" hidden="1" customHeight="1" thickBot="1">
      <c r="B23" s="283"/>
      <c r="C23" s="284"/>
      <c r="D23" s="284"/>
      <c r="E23" s="284"/>
      <c r="F23" s="284"/>
      <c r="G23" s="284"/>
      <c r="H23" s="284"/>
      <c r="I23" s="284"/>
      <c r="J23" s="284"/>
      <c r="K23" s="283"/>
      <c r="L23" s="284"/>
      <c r="M23" s="284"/>
      <c r="N23" s="284"/>
      <c r="O23" s="284"/>
      <c r="P23" s="284"/>
      <c r="Q23" s="284"/>
      <c r="R23" s="284"/>
      <c r="S23" s="284"/>
      <c r="T23" s="283"/>
      <c r="U23" s="284"/>
      <c r="V23" s="284"/>
      <c r="W23" s="284"/>
      <c r="X23" s="284"/>
      <c r="Y23" s="284"/>
      <c r="Z23" s="284"/>
      <c r="AA23" s="284"/>
      <c r="AB23" s="285"/>
    </row>
    <row r="24" spans="2:28" ht="16.149999999999999" hidden="1" customHeight="1">
      <c r="B24" s="268"/>
      <c r="C24" s="486">
        <v>43831</v>
      </c>
      <c r="D24" s="486"/>
      <c r="E24" s="486"/>
      <c r="F24" s="486"/>
      <c r="G24" s="486"/>
      <c r="H24" s="486"/>
      <c r="I24" s="486"/>
      <c r="J24" s="269"/>
      <c r="K24" s="268"/>
      <c r="L24" s="270" t="s">
        <v>655</v>
      </c>
      <c r="M24" s="271"/>
      <c r="N24" s="271"/>
      <c r="O24" s="271"/>
      <c r="P24" s="271"/>
      <c r="Q24" s="271"/>
      <c r="R24" s="272"/>
      <c r="S24" s="269"/>
      <c r="T24" s="268"/>
      <c r="U24" s="270" t="s">
        <v>656</v>
      </c>
      <c r="V24" s="271"/>
      <c r="W24" s="271"/>
      <c r="X24" s="271"/>
      <c r="Y24" s="271"/>
      <c r="Z24" s="271"/>
      <c r="AA24" s="272"/>
      <c r="AB24" s="273"/>
    </row>
    <row r="25" spans="2:28" s="276" customFormat="1" ht="16.149999999999999" hidden="1" customHeight="1">
      <c r="B25" s="274"/>
      <c r="C25" s="275" t="s">
        <v>648</v>
      </c>
      <c r="D25" s="275" t="s">
        <v>649</v>
      </c>
      <c r="E25" s="275" t="s">
        <v>650</v>
      </c>
      <c r="F25" s="275" t="s">
        <v>651</v>
      </c>
      <c r="G25" s="275" t="s">
        <v>652</v>
      </c>
      <c r="H25" s="275" t="s">
        <v>653</v>
      </c>
      <c r="I25" s="275" t="s">
        <v>654</v>
      </c>
      <c r="K25" s="274"/>
      <c r="L25" s="275" t="s">
        <v>648</v>
      </c>
      <c r="M25" s="275" t="s">
        <v>649</v>
      </c>
      <c r="N25" s="275" t="s">
        <v>650</v>
      </c>
      <c r="O25" s="275" t="s">
        <v>651</v>
      </c>
      <c r="P25" s="275" t="s">
        <v>652</v>
      </c>
      <c r="Q25" s="275" t="s">
        <v>653</v>
      </c>
      <c r="R25" s="275" t="s">
        <v>654</v>
      </c>
      <c r="T25" s="274"/>
      <c r="U25" s="275" t="s">
        <v>648</v>
      </c>
      <c r="V25" s="275" t="s">
        <v>649</v>
      </c>
      <c r="W25" s="275" t="s">
        <v>650</v>
      </c>
      <c r="X25" s="275" t="s">
        <v>651</v>
      </c>
      <c r="Y25" s="275" t="s">
        <v>652</v>
      </c>
      <c r="Z25" s="275" t="s">
        <v>653</v>
      </c>
      <c r="AA25" s="275" t="s">
        <v>654</v>
      </c>
      <c r="AB25" s="277"/>
    </row>
    <row r="26" spans="2:28" ht="16.149999999999999" hidden="1" customHeight="1">
      <c r="B26" s="278"/>
      <c r="C26" s="279"/>
      <c r="F26" s="252">
        <v>1</v>
      </c>
      <c r="G26" s="252">
        <v>2</v>
      </c>
      <c r="H26" s="252">
        <v>3</v>
      </c>
      <c r="I26" s="279">
        <v>4</v>
      </c>
      <c r="K26" s="278"/>
      <c r="L26" s="279"/>
      <c r="R26" s="279">
        <v>1</v>
      </c>
      <c r="T26" s="278"/>
      <c r="U26" s="279">
        <v>1</v>
      </c>
      <c r="V26" s="252">
        <v>2</v>
      </c>
      <c r="W26" s="252">
        <v>3</v>
      </c>
      <c r="X26" s="252">
        <v>4</v>
      </c>
      <c r="Y26" s="252">
        <v>5</v>
      </c>
      <c r="Z26" s="252">
        <v>6</v>
      </c>
      <c r="AA26" s="279">
        <v>7</v>
      </c>
      <c r="AB26" s="280"/>
    </row>
    <row r="27" spans="2:28" ht="16.149999999999999" hidden="1" customHeight="1">
      <c r="B27" s="278"/>
      <c r="C27" s="279">
        <v>5</v>
      </c>
      <c r="D27" s="252">
        <v>6</v>
      </c>
      <c r="E27" s="252">
        <v>7</v>
      </c>
      <c r="F27" s="252">
        <v>8</v>
      </c>
      <c r="G27" s="252">
        <v>9</v>
      </c>
      <c r="H27" s="252">
        <v>10</v>
      </c>
      <c r="I27" s="279">
        <v>11</v>
      </c>
      <c r="K27" s="278"/>
      <c r="L27" s="279">
        <v>2</v>
      </c>
      <c r="M27" s="252">
        <v>3</v>
      </c>
      <c r="N27" s="252">
        <v>4</v>
      </c>
      <c r="O27" s="252">
        <v>5</v>
      </c>
      <c r="P27" s="252">
        <v>6</v>
      </c>
      <c r="Q27" s="252">
        <v>7</v>
      </c>
      <c r="R27" s="279">
        <v>8</v>
      </c>
      <c r="T27" s="278"/>
      <c r="U27" s="279">
        <v>8</v>
      </c>
      <c r="V27" s="252">
        <v>9</v>
      </c>
      <c r="W27" s="252">
        <v>10</v>
      </c>
      <c r="X27" s="252">
        <v>11</v>
      </c>
      <c r="Y27" s="252">
        <v>12</v>
      </c>
      <c r="Z27" s="252">
        <v>13</v>
      </c>
      <c r="AA27" s="279">
        <v>14</v>
      </c>
      <c r="AB27" s="280"/>
    </row>
    <row r="28" spans="2:28" ht="16.149999999999999" hidden="1" customHeight="1">
      <c r="B28" s="278"/>
      <c r="C28" s="279">
        <v>12</v>
      </c>
      <c r="D28" s="252">
        <v>13</v>
      </c>
      <c r="E28" s="252">
        <v>14</v>
      </c>
      <c r="F28" s="252">
        <v>15</v>
      </c>
      <c r="G28" s="252">
        <v>16</v>
      </c>
      <c r="H28" s="252">
        <v>17</v>
      </c>
      <c r="I28" s="261">
        <v>18</v>
      </c>
      <c r="K28" s="278"/>
      <c r="L28" s="279">
        <v>9</v>
      </c>
      <c r="M28" s="252">
        <v>10</v>
      </c>
      <c r="N28" s="252">
        <v>11</v>
      </c>
      <c r="O28" s="252">
        <v>12</v>
      </c>
      <c r="P28" s="252">
        <v>13</v>
      </c>
      <c r="Q28" s="252">
        <v>14</v>
      </c>
      <c r="R28" s="279">
        <v>15</v>
      </c>
      <c r="T28" s="278"/>
      <c r="U28" s="279">
        <v>15</v>
      </c>
      <c r="V28" s="252">
        <v>16</v>
      </c>
      <c r="W28" s="252">
        <v>17</v>
      </c>
      <c r="X28" s="252">
        <v>18</v>
      </c>
      <c r="Y28" s="252">
        <v>19</v>
      </c>
      <c r="Z28" s="252">
        <v>20</v>
      </c>
      <c r="AA28" s="279">
        <v>21</v>
      </c>
      <c r="AB28" s="280"/>
    </row>
    <row r="29" spans="2:28" ht="16.149999999999999" hidden="1" customHeight="1">
      <c r="B29" s="278"/>
      <c r="C29" s="279">
        <v>19</v>
      </c>
      <c r="D29" s="252">
        <v>20</v>
      </c>
      <c r="E29" s="252">
        <v>21</v>
      </c>
      <c r="F29" s="252">
        <v>22</v>
      </c>
      <c r="G29" s="252">
        <v>23</v>
      </c>
      <c r="H29" s="252">
        <v>24</v>
      </c>
      <c r="I29" s="258">
        <v>25</v>
      </c>
      <c r="K29" s="278"/>
      <c r="L29" s="279">
        <v>16</v>
      </c>
      <c r="M29" s="252">
        <v>17</v>
      </c>
      <c r="N29" s="252">
        <v>18</v>
      </c>
      <c r="O29" s="252">
        <v>19</v>
      </c>
      <c r="P29" s="252">
        <v>20</v>
      </c>
      <c r="Q29" s="252">
        <v>21</v>
      </c>
      <c r="R29" s="279">
        <v>22</v>
      </c>
      <c r="T29" s="278"/>
      <c r="U29" s="279">
        <v>22</v>
      </c>
      <c r="V29" s="252">
        <v>23</v>
      </c>
      <c r="W29" s="252">
        <v>24</v>
      </c>
      <c r="X29" s="252">
        <v>25</v>
      </c>
      <c r="Y29" s="252">
        <v>26</v>
      </c>
      <c r="Z29" s="252">
        <v>27</v>
      </c>
      <c r="AA29" s="279">
        <v>28</v>
      </c>
      <c r="AB29" s="280"/>
    </row>
    <row r="30" spans="2:28" ht="16.149999999999999" hidden="1" customHeight="1">
      <c r="B30" s="278"/>
      <c r="C30" s="279">
        <v>26</v>
      </c>
      <c r="D30" s="252">
        <v>27</v>
      </c>
      <c r="E30" s="252">
        <v>28</v>
      </c>
      <c r="F30" s="252">
        <v>29</v>
      </c>
      <c r="G30" s="252">
        <v>30</v>
      </c>
      <c r="H30" s="252">
        <v>31</v>
      </c>
      <c r="K30" s="278"/>
      <c r="L30" s="279">
        <v>23</v>
      </c>
      <c r="M30" s="252">
        <v>24</v>
      </c>
      <c r="N30" s="252">
        <v>25</v>
      </c>
      <c r="O30" s="252">
        <v>26</v>
      </c>
      <c r="P30" s="252">
        <v>27</v>
      </c>
      <c r="Q30" s="252">
        <v>28</v>
      </c>
      <c r="R30" s="279">
        <v>29</v>
      </c>
      <c r="T30" s="278"/>
      <c r="U30" s="279">
        <v>29</v>
      </c>
      <c r="V30" s="252">
        <v>30</v>
      </c>
      <c r="W30" s="252">
        <v>31</v>
      </c>
      <c r="AB30" s="280"/>
    </row>
    <row r="31" spans="2:28" ht="16.149999999999999" hidden="1" customHeight="1">
      <c r="B31" s="278"/>
      <c r="K31" s="278"/>
      <c r="T31" s="278"/>
      <c r="AB31" s="280"/>
    </row>
    <row r="32" spans="2:28" ht="16.149999999999999" hidden="1" customHeight="1" thickBot="1">
      <c r="B32" s="283"/>
      <c r="C32" s="287"/>
      <c r="D32" s="284"/>
      <c r="E32" s="284"/>
      <c r="F32" s="284"/>
      <c r="G32" s="284"/>
      <c r="H32" s="284"/>
      <c r="I32" s="284"/>
      <c r="J32" s="284"/>
      <c r="K32" s="283"/>
      <c r="L32" s="284"/>
      <c r="M32" s="284"/>
      <c r="N32" s="284"/>
      <c r="O32" s="284"/>
      <c r="P32" s="284"/>
      <c r="Q32" s="284"/>
      <c r="R32" s="284"/>
      <c r="S32" s="284"/>
      <c r="T32" s="283"/>
      <c r="U32" s="284"/>
      <c r="V32" s="284"/>
      <c r="W32" s="284"/>
      <c r="X32" s="284"/>
      <c r="Y32" s="284"/>
      <c r="Z32" s="284"/>
      <c r="AA32" s="284"/>
      <c r="AB32" s="285"/>
    </row>
    <row r="33" spans="2:28" ht="16.149999999999999" hidden="1" customHeight="1">
      <c r="B33" s="268"/>
      <c r="C33" s="270" t="s">
        <v>661</v>
      </c>
      <c r="D33" s="271"/>
      <c r="E33" s="271"/>
      <c r="F33" s="271"/>
      <c r="G33" s="271"/>
      <c r="H33" s="271"/>
      <c r="I33" s="272"/>
      <c r="J33" s="269"/>
      <c r="K33" s="268"/>
      <c r="L33" s="270" t="s">
        <v>646</v>
      </c>
      <c r="M33" s="271"/>
      <c r="N33" s="271"/>
      <c r="O33" s="271"/>
      <c r="P33" s="271"/>
      <c r="Q33" s="271"/>
      <c r="R33" s="272"/>
      <c r="S33" s="269"/>
      <c r="T33" s="268"/>
      <c r="U33" s="270" t="s">
        <v>647</v>
      </c>
      <c r="V33" s="271"/>
      <c r="W33" s="271"/>
      <c r="X33" s="271"/>
      <c r="Y33" s="271"/>
      <c r="Z33" s="271"/>
      <c r="AA33" s="272"/>
      <c r="AB33" s="273"/>
    </row>
    <row r="34" spans="2:28" s="276" customFormat="1" ht="16.149999999999999" hidden="1" customHeight="1">
      <c r="B34" s="274"/>
      <c r="C34" s="275" t="s">
        <v>648</v>
      </c>
      <c r="D34" s="275" t="s">
        <v>649</v>
      </c>
      <c r="E34" s="275" t="s">
        <v>650</v>
      </c>
      <c r="F34" s="275" t="s">
        <v>651</v>
      </c>
      <c r="G34" s="275" t="s">
        <v>652</v>
      </c>
      <c r="H34" s="275" t="s">
        <v>653</v>
      </c>
      <c r="I34" s="275" t="s">
        <v>654</v>
      </c>
      <c r="K34" s="274"/>
      <c r="L34" s="275" t="s">
        <v>648</v>
      </c>
      <c r="M34" s="275" t="s">
        <v>649</v>
      </c>
      <c r="N34" s="275" t="s">
        <v>650</v>
      </c>
      <c r="O34" s="275" t="s">
        <v>651</v>
      </c>
      <c r="P34" s="275" t="s">
        <v>652</v>
      </c>
      <c r="Q34" s="275" t="s">
        <v>653</v>
      </c>
      <c r="R34" s="275" t="s">
        <v>654</v>
      </c>
      <c r="T34" s="274"/>
      <c r="U34" s="275" t="s">
        <v>648</v>
      </c>
      <c r="V34" s="275" t="s">
        <v>649</v>
      </c>
      <c r="W34" s="275" t="s">
        <v>650</v>
      </c>
      <c r="X34" s="275" t="s">
        <v>651</v>
      </c>
      <c r="Y34" s="275" t="s">
        <v>652</v>
      </c>
      <c r="Z34" s="275" t="s">
        <v>653</v>
      </c>
      <c r="AA34" s="275" t="s">
        <v>654</v>
      </c>
      <c r="AB34" s="277"/>
    </row>
    <row r="35" spans="2:28" ht="16.149999999999999" hidden="1" customHeight="1">
      <c r="B35" s="278"/>
      <c r="C35" s="279"/>
      <c r="F35" s="252">
        <v>1</v>
      </c>
      <c r="G35" s="252">
        <v>2</v>
      </c>
      <c r="H35" s="252">
        <v>3</v>
      </c>
      <c r="I35" s="279">
        <v>4</v>
      </c>
      <c r="K35" s="278"/>
      <c r="L35" s="279"/>
      <c r="Q35" s="252">
        <v>1</v>
      </c>
      <c r="R35" s="279">
        <v>2</v>
      </c>
      <c r="T35" s="278"/>
      <c r="U35" s="279"/>
      <c r="V35" s="252">
        <v>1</v>
      </c>
      <c r="W35" s="252">
        <v>2</v>
      </c>
      <c r="X35" s="252">
        <v>3</v>
      </c>
      <c r="Y35" s="252">
        <v>4</v>
      </c>
      <c r="Z35" s="252">
        <v>5</v>
      </c>
      <c r="AA35" s="279">
        <v>6</v>
      </c>
      <c r="AB35" s="280"/>
    </row>
    <row r="36" spans="2:28" ht="16.149999999999999" hidden="1" customHeight="1">
      <c r="B36" s="278"/>
      <c r="C36" s="279">
        <v>5</v>
      </c>
      <c r="D36" s="252">
        <v>6</v>
      </c>
      <c r="E36" s="252">
        <v>7</v>
      </c>
      <c r="F36" s="252">
        <v>8</v>
      </c>
      <c r="G36" s="252">
        <v>9</v>
      </c>
      <c r="H36" s="252">
        <v>10</v>
      </c>
      <c r="I36" s="279">
        <v>11</v>
      </c>
      <c r="K36" s="278"/>
      <c r="L36" s="279">
        <v>3</v>
      </c>
      <c r="M36" s="252">
        <v>4</v>
      </c>
      <c r="N36" s="252">
        <v>5</v>
      </c>
      <c r="O36" s="252">
        <v>6</v>
      </c>
      <c r="P36" s="252">
        <v>7</v>
      </c>
      <c r="Q36" s="252">
        <v>8</v>
      </c>
      <c r="R36" s="279">
        <v>9</v>
      </c>
      <c r="T36" s="278"/>
      <c r="U36" s="279">
        <v>7</v>
      </c>
      <c r="V36" s="252">
        <v>8</v>
      </c>
      <c r="W36" s="252">
        <v>9</v>
      </c>
      <c r="X36" s="252">
        <v>10</v>
      </c>
      <c r="Y36" s="252">
        <v>11</v>
      </c>
      <c r="Z36" s="252">
        <v>12</v>
      </c>
      <c r="AA36" s="279">
        <v>13</v>
      </c>
      <c r="AB36" s="280"/>
    </row>
    <row r="37" spans="2:28" ht="16.149999999999999" hidden="1" customHeight="1">
      <c r="B37" s="278"/>
      <c r="C37" s="279">
        <v>12</v>
      </c>
      <c r="D37" s="252">
        <v>13</v>
      </c>
      <c r="E37" s="252">
        <v>14</v>
      </c>
      <c r="F37" s="252">
        <v>15</v>
      </c>
      <c r="G37" s="252">
        <v>16</v>
      </c>
      <c r="H37" s="252">
        <v>17</v>
      </c>
      <c r="I37" s="279">
        <v>18</v>
      </c>
      <c r="K37" s="278"/>
      <c r="L37" s="279">
        <v>10</v>
      </c>
      <c r="M37" s="252">
        <v>11</v>
      </c>
      <c r="N37" s="252">
        <v>12</v>
      </c>
      <c r="O37" s="252">
        <v>13</v>
      </c>
      <c r="P37" s="252">
        <v>14</v>
      </c>
      <c r="Q37" s="252">
        <v>15</v>
      </c>
      <c r="R37" s="261">
        <v>16</v>
      </c>
      <c r="T37" s="278"/>
      <c r="U37" s="279">
        <v>14</v>
      </c>
      <c r="V37" s="252">
        <v>15</v>
      </c>
      <c r="W37" s="252">
        <v>16</v>
      </c>
      <c r="X37" s="252">
        <v>17</v>
      </c>
      <c r="Y37" s="252">
        <v>18</v>
      </c>
      <c r="Z37" s="252">
        <v>19</v>
      </c>
      <c r="AA37" s="279">
        <v>20</v>
      </c>
      <c r="AB37" s="280"/>
    </row>
    <row r="38" spans="2:28" ht="16.149999999999999" hidden="1" customHeight="1">
      <c r="B38" s="278"/>
      <c r="C38" s="279">
        <v>19</v>
      </c>
      <c r="D38" s="252">
        <v>20</v>
      </c>
      <c r="E38" s="252">
        <v>21</v>
      </c>
      <c r="F38" s="252">
        <v>22</v>
      </c>
      <c r="G38" s="252">
        <v>23</v>
      </c>
      <c r="H38" s="252">
        <v>24</v>
      </c>
      <c r="I38" s="258">
        <v>25</v>
      </c>
      <c r="K38" s="278"/>
      <c r="L38" s="279">
        <v>17</v>
      </c>
      <c r="M38" s="252">
        <v>18</v>
      </c>
      <c r="N38" s="252">
        <v>19</v>
      </c>
      <c r="O38" s="252">
        <v>20</v>
      </c>
      <c r="P38" s="252">
        <v>21</v>
      </c>
      <c r="Q38" s="252">
        <v>22</v>
      </c>
      <c r="R38" s="279">
        <v>23</v>
      </c>
      <c r="T38" s="278"/>
      <c r="U38" s="279">
        <v>21</v>
      </c>
      <c r="V38" s="252">
        <v>22</v>
      </c>
      <c r="W38" s="252">
        <v>23</v>
      </c>
      <c r="X38" s="252">
        <v>24</v>
      </c>
      <c r="Y38" s="252">
        <v>25</v>
      </c>
      <c r="Z38" s="252">
        <v>26</v>
      </c>
      <c r="AA38" s="279">
        <v>27</v>
      </c>
      <c r="AB38" s="280"/>
    </row>
    <row r="39" spans="2:28" ht="16.149999999999999" hidden="1" customHeight="1">
      <c r="B39" s="278"/>
      <c r="C39" s="279">
        <v>26</v>
      </c>
      <c r="D39" s="252">
        <v>27</v>
      </c>
      <c r="E39" s="252">
        <v>28</v>
      </c>
      <c r="F39" s="252">
        <v>29</v>
      </c>
      <c r="G39" s="252">
        <v>30</v>
      </c>
      <c r="K39" s="278"/>
      <c r="L39" s="279">
        <v>24</v>
      </c>
      <c r="M39" s="252">
        <v>25</v>
      </c>
      <c r="N39" s="252">
        <v>26</v>
      </c>
      <c r="O39" s="252">
        <v>27</v>
      </c>
      <c r="P39" s="252">
        <v>28</v>
      </c>
      <c r="Q39" s="252">
        <v>29</v>
      </c>
      <c r="R39" s="279">
        <v>30</v>
      </c>
      <c r="T39" s="278"/>
      <c r="U39" s="279">
        <v>28</v>
      </c>
      <c r="V39" s="252">
        <v>29</v>
      </c>
      <c r="W39" s="252">
        <v>30</v>
      </c>
      <c r="AB39" s="280"/>
    </row>
    <row r="40" spans="2:28" ht="16.149999999999999" hidden="1" customHeight="1">
      <c r="B40" s="278"/>
      <c r="K40" s="278"/>
      <c r="L40" s="279">
        <v>31</v>
      </c>
      <c r="T40" s="278"/>
      <c r="AB40" s="280"/>
    </row>
    <row r="41" spans="2:28" ht="16.149999999999999" hidden="1" customHeight="1" thickBot="1">
      <c r="B41" s="283"/>
      <c r="C41" s="284"/>
      <c r="D41" s="284"/>
      <c r="E41" s="284"/>
      <c r="F41" s="284"/>
      <c r="G41" s="284"/>
      <c r="H41" s="284"/>
      <c r="I41" s="284"/>
      <c r="J41" s="284"/>
      <c r="K41" s="283"/>
      <c r="L41" s="284"/>
      <c r="M41" s="284"/>
      <c r="N41" s="284"/>
      <c r="O41" s="284"/>
      <c r="P41" s="284"/>
      <c r="Q41" s="284"/>
      <c r="R41" s="284"/>
      <c r="S41" s="284"/>
      <c r="T41" s="283"/>
      <c r="U41" s="284"/>
      <c r="V41" s="284"/>
      <c r="W41" s="284"/>
      <c r="X41" s="284"/>
      <c r="Y41" s="284"/>
      <c r="Z41" s="284"/>
      <c r="AA41" s="284"/>
      <c r="AB41" s="285"/>
    </row>
    <row r="42" spans="2:28" ht="16.149999999999999" hidden="1" customHeight="1">
      <c r="B42" s="268"/>
      <c r="C42" s="270" t="s">
        <v>662</v>
      </c>
      <c r="D42" s="271"/>
      <c r="E42" s="271"/>
      <c r="F42" s="271"/>
      <c r="G42" s="271"/>
      <c r="H42" s="271"/>
      <c r="I42" s="272"/>
      <c r="J42" s="269"/>
      <c r="K42" s="268"/>
      <c r="L42" s="270" t="s">
        <v>657</v>
      </c>
      <c r="M42" s="271"/>
      <c r="N42" s="271"/>
      <c r="O42" s="271"/>
      <c r="P42" s="271"/>
      <c r="Q42" s="271"/>
      <c r="R42" s="272"/>
      <c r="S42" s="269"/>
      <c r="T42" s="268"/>
      <c r="U42" s="270" t="s">
        <v>658</v>
      </c>
      <c r="V42" s="271"/>
      <c r="W42" s="271"/>
      <c r="X42" s="271"/>
      <c r="Y42" s="271"/>
      <c r="Z42" s="271"/>
      <c r="AA42" s="272"/>
      <c r="AB42" s="273"/>
    </row>
    <row r="43" spans="2:28" s="276" customFormat="1" ht="16.149999999999999" hidden="1" customHeight="1">
      <c r="B43" s="274"/>
      <c r="C43" s="275" t="s">
        <v>648</v>
      </c>
      <c r="D43" s="275" t="s">
        <v>649</v>
      </c>
      <c r="E43" s="275" t="s">
        <v>650</v>
      </c>
      <c r="F43" s="275" t="s">
        <v>651</v>
      </c>
      <c r="G43" s="275" t="s">
        <v>652</v>
      </c>
      <c r="H43" s="275" t="s">
        <v>653</v>
      </c>
      <c r="I43" s="275" t="s">
        <v>654</v>
      </c>
      <c r="K43" s="274"/>
      <c r="L43" s="275" t="s">
        <v>648</v>
      </c>
      <c r="M43" s="275" t="s">
        <v>649</v>
      </c>
      <c r="N43" s="275" t="s">
        <v>650</v>
      </c>
      <c r="O43" s="275" t="s">
        <v>651</v>
      </c>
      <c r="P43" s="275" t="s">
        <v>652</v>
      </c>
      <c r="Q43" s="275" t="s">
        <v>653</v>
      </c>
      <c r="R43" s="275" t="s">
        <v>654</v>
      </c>
      <c r="T43" s="274"/>
      <c r="U43" s="275" t="s">
        <v>648</v>
      </c>
      <c r="V43" s="275" t="s">
        <v>649</v>
      </c>
      <c r="W43" s="275" t="s">
        <v>650</v>
      </c>
      <c r="X43" s="275" t="s">
        <v>651</v>
      </c>
      <c r="Y43" s="275" t="s">
        <v>652</v>
      </c>
      <c r="Z43" s="275" t="s">
        <v>653</v>
      </c>
      <c r="AA43" s="275" t="s">
        <v>654</v>
      </c>
      <c r="AB43" s="277"/>
    </row>
    <row r="44" spans="2:28" ht="16.149999999999999" hidden="1" customHeight="1">
      <c r="B44" s="278"/>
      <c r="C44" s="279"/>
      <c r="F44" s="252">
        <v>1</v>
      </c>
      <c r="G44" s="252">
        <v>2</v>
      </c>
      <c r="H44" s="252">
        <v>3</v>
      </c>
      <c r="I44" s="279">
        <v>4</v>
      </c>
      <c r="K44" s="278"/>
      <c r="L44" s="279"/>
      <c r="R44" s="279">
        <v>1</v>
      </c>
      <c r="T44" s="278"/>
      <c r="U44" s="279"/>
      <c r="W44" s="252">
        <v>1</v>
      </c>
      <c r="X44" s="252">
        <v>2</v>
      </c>
      <c r="Y44" s="252">
        <v>3</v>
      </c>
      <c r="Z44" s="252">
        <v>4</v>
      </c>
      <c r="AA44" s="279">
        <v>5</v>
      </c>
      <c r="AB44" s="280"/>
    </row>
    <row r="45" spans="2:28" ht="16.149999999999999" hidden="1" customHeight="1">
      <c r="B45" s="278"/>
      <c r="C45" s="279">
        <v>5</v>
      </c>
      <c r="D45" s="252">
        <v>6</v>
      </c>
      <c r="E45" s="252">
        <v>7</v>
      </c>
      <c r="F45" s="252">
        <v>8</v>
      </c>
      <c r="G45" s="252">
        <v>9</v>
      </c>
      <c r="H45" s="252">
        <v>10</v>
      </c>
      <c r="I45" s="281">
        <v>11</v>
      </c>
      <c r="K45" s="278"/>
      <c r="L45" s="279">
        <v>2</v>
      </c>
      <c r="M45" s="252">
        <v>3</v>
      </c>
      <c r="N45" s="252">
        <v>4</v>
      </c>
      <c r="O45" s="252">
        <v>5</v>
      </c>
      <c r="P45" s="252">
        <v>6</v>
      </c>
      <c r="Q45" s="252">
        <v>7</v>
      </c>
      <c r="R45" s="279">
        <v>8</v>
      </c>
      <c r="T45" s="278"/>
      <c r="U45" s="279">
        <v>6</v>
      </c>
      <c r="V45" s="252">
        <v>7</v>
      </c>
      <c r="W45" s="252">
        <v>8</v>
      </c>
      <c r="X45" s="252">
        <v>9</v>
      </c>
      <c r="Y45" s="252">
        <v>10</v>
      </c>
      <c r="Z45" s="252">
        <v>11</v>
      </c>
      <c r="AA45" s="279">
        <v>12</v>
      </c>
      <c r="AB45" s="280"/>
    </row>
    <row r="46" spans="2:28" ht="16.149999999999999" hidden="1" customHeight="1" thickBot="1">
      <c r="B46" s="278"/>
      <c r="C46" s="279">
        <v>12</v>
      </c>
      <c r="D46" s="252">
        <v>13</v>
      </c>
      <c r="E46" s="252">
        <v>14</v>
      </c>
      <c r="F46" s="252">
        <v>15</v>
      </c>
      <c r="G46" s="252">
        <v>16</v>
      </c>
      <c r="H46" s="252">
        <v>17</v>
      </c>
      <c r="I46" s="279">
        <v>18</v>
      </c>
      <c r="K46" s="278"/>
      <c r="L46" s="279">
        <v>9</v>
      </c>
      <c r="M46" s="252">
        <v>10</v>
      </c>
      <c r="N46" s="252">
        <v>11</v>
      </c>
      <c r="O46" s="252">
        <v>12</v>
      </c>
      <c r="P46" s="252">
        <v>13</v>
      </c>
      <c r="Q46" s="252">
        <v>14</v>
      </c>
      <c r="R46" s="279">
        <v>15</v>
      </c>
      <c r="T46" s="278"/>
      <c r="U46" s="279">
        <v>13</v>
      </c>
      <c r="V46" s="252">
        <v>14</v>
      </c>
      <c r="W46" s="252">
        <v>15</v>
      </c>
      <c r="X46" s="252">
        <v>16</v>
      </c>
      <c r="Y46" s="252">
        <v>17</v>
      </c>
      <c r="Z46" s="252">
        <v>18</v>
      </c>
      <c r="AA46" s="281">
        <v>19</v>
      </c>
      <c r="AB46" s="280"/>
    </row>
    <row r="47" spans="2:28" ht="16.149999999999999" hidden="1" customHeight="1" thickBot="1">
      <c r="B47" s="278"/>
      <c r="C47" s="279">
        <v>19</v>
      </c>
      <c r="D47" s="252">
        <v>20</v>
      </c>
      <c r="E47" s="252">
        <v>21</v>
      </c>
      <c r="F47" s="252">
        <v>22</v>
      </c>
      <c r="G47" s="252">
        <v>23</v>
      </c>
      <c r="H47" s="252">
        <v>24</v>
      </c>
      <c r="I47" s="279">
        <v>25</v>
      </c>
      <c r="K47" s="278"/>
      <c r="L47" s="279">
        <v>16</v>
      </c>
      <c r="M47" s="252">
        <v>17</v>
      </c>
      <c r="N47" s="252">
        <v>18</v>
      </c>
      <c r="O47" s="252">
        <v>19</v>
      </c>
      <c r="P47" s="252">
        <v>20</v>
      </c>
      <c r="Q47" s="252">
        <v>21</v>
      </c>
      <c r="R47" s="279">
        <v>22</v>
      </c>
      <c r="T47" s="278"/>
      <c r="U47" s="279">
        <v>20</v>
      </c>
      <c r="V47" s="252">
        <v>21</v>
      </c>
      <c r="W47" s="252">
        <v>22</v>
      </c>
      <c r="X47" s="252">
        <v>23</v>
      </c>
      <c r="Y47" s="252">
        <v>24</v>
      </c>
      <c r="Z47" s="252">
        <v>25</v>
      </c>
      <c r="AA47" s="288">
        <v>26</v>
      </c>
      <c r="AB47" s="280"/>
    </row>
    <row r="48" spans="2:28" ht="16.149999999999999" hidden="1" customHeight="1">
      <c r="B48" s="278"/>
      <c r="C48" s="279">
        <v>26</v>
      </c>
      <c r="D48" s="252">
        <v>27</v>
      </c>
      <c r="E48" s="252">
        <v>28</v>
      </c>
      <c r="F48" s="252">
        <v>29</v>
      </c>
      <c r="G48" s="252">
        <v>30</v>
      </c>
      <c r="H48" s="252">
        <v>31</v>
      </c>
      <c r="K48" s="278"/>
      <c r="L48" s="279">
        <v>23</v>
      </c>
      <c r="M48" s="252">
        <v>24</v>
      </c>
      <c r="N48" s="252">
        <v>25</v>
      </c>
      <c r="O48" s="252">
        <v>26</v>
      </c>
      <c r="P48" s="252">
        <v>27</v>
      </c>
      <c r="Q48" s="252">
        <v>28</v>
      </c>
      <c r="R48" s="279">
        <v>29</v>
      </c>
      <c r="T48" s="278"/>
      <c r="U48" s="279">
        <v>27</v>
      </c>
      <c r="V48" s="252">
        <v>28</v>
      </c>
      <c r="W48" s="252">
        <v>29</v>
      </c>
      <c r="X48" s="252">
        <v>30</v>
      </c>
      <c r="AB48" s="280"/>
    </row>
    <row r="49" spans="2:28" ht="16.149999999999999" hidden="1" customHeight="1">
      <c r="B49" s="278"/>
      <c r="K49" s="278"/>
      <c r="L49" s="279">
        <v>30</v>
      </c>
      <c r="M49" s="252">
        <v>31</v>
      </c>
      <c r="T49" s="278"/>
      <c r="AB49" s="280"/>
    </row>
    <row r="50" spans="2:28" ht="16.149999999999999" hidden="1" customHeight="1" thickBot="1">
      <c r="B50" s="283"/>
      <c r="C50" s="284"/>
      <c r="D50" s="284"/>
      <c r="E50" s="284"/>
      <c r="F50" s="284"/>
      <c r="G50" s="284"/>
      <c r="H50" s="284"/>
      <c r="I50" s="284"/>
      <c r="J50" s="284"/>
      <c r="K50" s="283"/>
      <c r="L50" s="284"/>
      <c r="M50" s="284"/>
      <c r="N50" s="284"/>
      <c r="O50" s="284"/>
      <c r="P50" s="284"/>
      <c r="Q50" s="284"/>
      <c r="R50" s="284"/>
      <c r="S50" s="284"/>
      <c r="T50" s="283"/>
      <c r="U50" s="284"/>
      <c r="V50" s="284"/>
      <c r="W50" s="284"/>
      <c r="X50" s="284"/>
      <c r="Y50" s="284"/>
      <c r="Z50" s="284"/>
      <c r="AA50" s="284"/>
      <c r="AB50" s="285"/>
    </row>
    <row r="51" spans="2:28" hidden="1">
      <c r="B51" s="268"/>
      <c r="C51" s="486">
        <v>44105</v>
      </c>
      <c r="D51" s="486"/>
      <c r="E51" s="486"/>
      <c r="F51" s="486"/>
      <c r="G51" s="486"/>
      <c r="H51" s="486"/>
      <c r="I51" s="486"/>
      <c r="J51" s="269"/>
      <c r="K51" s="268"/>
      <c r="L51" s="270" t="s">
        <v>659</v>
      </c>
      <c r="M51" s="271"/>
      <c r="N51" s="271"/>
      <c r="O51" s="271"/>
      <c r="P51" s="271"/>
      <c r="Q51" s="271"/>
      <c r="R51" s="272"/>
      <c r="S51" s="269"/>
      <c r="T51" s="268"/>
      <c r="U51" s="270" t="s">
        <v>660</v>
      </c>
      <c r="V51" s="271"/>
      <c r="W51" s="271"/>
      <c r="X51" s="271"/>
      <c r="Y51" s="271"/>
      <c r="Z51" s="271"/>
      <c r="AA51" s="272"/>
      <c r="AB51" s="273"/>
    </row>
    <row r="52" spans="2:28" hidden="1">
      <c r="B52" s="274"/>
      <c r="C52" s="275" t="s">
        <v>648</v>
      </c>
      <c r="D52" s="275" t="s">
        <v>649</v>
      </c>
      <c r="E52" s="275" t="s">
        <v>650</v>
      </c>
      <c r="F52" s="275" t="s">
        <v>651</v>
      </c>
      <c r="G52" s="275" t="s">
        <v>652</v>
      </c>
      <c r="H52" s="275" t="s">
        <v>653</v>
      </c>
      <c r="I52" s="275" t="s">
        <v>654</v>
      </c>
      <c r="J52" s="276"/>
      <c r="K52" s="274"/>
      <c r="L52" s="275" t="s">
        <v>648</v>
      </c>
      <c r="M52" s="275" t="s">
        <v>649</v>
      </c>
      <c r="N52" s="275" t="s">
        <v>650</v>
      </c>
      <c r="O52" s="275" t="s">
        <v>651</v>
      </c>
      <c r="P52" s="275" t="s">
        <v>652</v>
      </c>
      <c r="Q52" s="275" t="s">
        <v>653</v>
      </c>
      <c r="R52" s="275" t="s">
        <v>654</v>
      </c>
      <c r="S52" s="276"/>
      <c r="T52" s="274"/>
      <c r="U52" s="275" t="s">
        <v>648</v>
      </c>
      <c r="V52" s="275" t="s">
        <v>649</v>
      </c>
      <c r="W52" s="275" t="s">
        <v>650</v>
      </c>
      <c r="X52" s="275" t="s">
        <v>651</v>
      </c>
      <c r="Y52" s="275" t="s">
        <v>652</v>
      </c>
      <c r="Z52" s="275" t="s">
        <v>653</v>
      </c>
      <c r="AA52" s="275" t="s">
        <v>654</v>
      </c>
      <c r="AB52" s="277"/>
    </row>
    <row r="53" spans="2:28" hidden="1">
      <c r="B53" s="278"/>
      <c r="D53" s="276"/>
      <c r="E53" s="276"/>
      <c r="F53" s="276"/>
      <c r="G53" s="289">
        <v>1</v>
      </c>
      <c r="H53" s="252">
        <v>2</v>
      </c>
      <c r="I53" s="279">
        <v>3</v>
      </c>
      <c r="K53" s="278"/>
      <c r="L53" s="279">
        <v>1</v>
      </c>
      <c r="M53" s="252">
        <v>2</v>
      </c>
      <c r="N53" s="252">
        <v>3</v>
      </c>
      <c r="O53" s="252">
        <v>4</v>
      </c>
      <c r="P53" s="252">
        <v>5</v>
      </c>
      <c r="Q53" s="252">
        <v>6</v>
      </c>
      <c r="R53" s="279">
        <v>7</v>
      </c>
      <c r="T53" s="278"/>
      <c r="U53" s="286"/>
      <c r="V53" s="279"/>
      <c r="W53" s="252">
        <v>1</v>
      </c>
      <c r="X53" s="252">
        <v>2</v>
      </c>
      <c r="Y53" s="252">
        <v>3</v>
      </c>
      <c r="Z53" s="252">
        <v>4</v>
      </c>
      <c r="AA53" s="279">
        <v>5</v>
      </c>
      <c r="AB53" s="280"/>
    </row>
    <row r="54" spans="2:28" hidden="1">
      <c r="B54" s="278"/>
      <c r="C54" s="279">
        <v>4</v>
      </c>
      <c r="D54" s="252">
        <v>5</v>
      </c>
      <c r="E54" s="252">
        <v>6</v>
      </c>
      <c r="F54" s="252">
        <v>7</v>
      </c>
      <c r="G54" s="252">
        <v>8</v>
      </c>
      <c r="H54" s="252">
        <v>9</v>
      </c>
      <c r="I54" s="282">
        <v>10</v>
      </c>
      <c r="K54" s="278"/>
      <c r="L54" s="279">
        <v>8</v>
      </c>
      <c r="M54" s="252">
        <v>9</v>
      </c>
      <c r="N54" s="252">
        <v>10</v>
      </c>
      <c r="O54" s="252">
        <v>11</v>
      </c>
      <c r="P54" s="252">
        <v>12</v>
      </c>
      <c r="Q54" s="252">
        <v>13</v>
      </c>
      <c r="R54" s="279">
        <v>14</v>
      </c>
      <c r="T54" s="278"/>
      <c r="U54" s="279">
        <v>6</v>
      </c>
      <c r="V54" s="252">
        <v>7</v>
      </c>
      <c r="W54" s="252">
        <v>8</v>
      </c>
      <c r="X54" s="252">
        <v>9</v>
      </c>
      <c r="Y54" s="252">
        <v>10</v>
      </c>
      <c r="Z54" s="252">
        <v>11</v>
      </c>
      <c r="AA54" s="279">
        <v>12</v>
      </c>
      <c r="AB54" s="280"/>
    </row>
    <row r="55" spans="2:28" hidden="1">
      <c r="B55" s="278"/>
      <c r="C55" s="279">
        <v>11</v>
      </c>
      <c r="D55" s="279">
        <v>12</v>
      </c>
      <c r="E55" s="252">
        <v>13</v>
      </c>
      <c r="F55" s="252">
        <v>14</v>
      </c>
      <c r="G55" s="252">
        <v>15</v>
      </c>
      <c r="H55" s="252">
        <v>16</v>
      </c>
      <c r="I55" s="279">
        <v>17</v>
      </c>
      <c r="K55" s="278"/>
      <c r="L55" s="279">
        <v>15</v>
      </c>
      <c r="M55" s="252">
        <v>16</v>
      </c>
      <c r="N55" s="252">
        <v>17</v>
      </c>
      <c r="O55" s="252">
        <v>18</v>
      </c>
      <c r="P55" s="252">
        <v>19</v>
      </c>
      <c r="Q55" s="252">
        <v>20</v>
      </c>
      <c r="R55" s="279">
        <v>21</v>
      </c>
      <c r="T55" s="278"/>
      <c r="U55" s="279">
        <v>13</v>
      </c>
      <c r="V55" s="252">
        <v>14</v>
      </c>
      <c r="W55" s="252">
        <v>15</v>
      </c>
      <c r="X55" s="252">
        <v>16</v>
      </c>
      <c r="Y55" s="252">
        <v>17</v>
      </c>
      <c r="Z55" s="252">
        <v>18</v>
      </c>
      <c r="AA55" s="279">
        <v>19</v>
      </c>
      <c r="AB55" s="280"/>
    </row>
    <row r="56" spans="2:28" hidden="1">
      <c r="B56" s="278"/>
      <c r="C56" s="279">
        <v>18</v>
      </c>
      <c r="D56" s="252">
        <v>19</v>
      </c>
      <c r="E56" s="252">
        <v>20</v>
      </c>
      <c r="F56" s="252">
        <v>21</v>
      </c>
      <c r="G56" s="252">
        <v>22</v>
      </c>
      <c r="H56" s="252">
        <v>23</v>
      </c>
      <c r="I56" s="279">
        <v>24</v>
      </c>
      <c r="K56" s="278"/>
      <c r="L56" s="279">
        <v>22</v>
      </c>
      <c r="M56" s="252">
        <v>23</v>
      </c>
      <c r="N56" s="252">
        <v>24</v>
      </c>
      <c r="O56" s="252">
        <v>25</v>
      </c>
      <c r="P56" s="252">
        <v>26</v>
      </c>
      <c r="Q56" s="252">
        <v>27</v>
      </c>
      <c r="R56" s="279">
        <v>28</v>
      </c>
      <c r="T56" s="278"/>
      <c r="U56" s="279">
        <v>20</v>
      </c>
      <c r="V56" s="252">
        <v>21</v>
      </c>
      <c r="W56" s="252">
        <v>22</v>
      </c>
      <c r="X56" s="252">
        <v>23</v>
      </c>
      <c r="Y56" s="252">
        <v>24</v>
      </c>
      <c r="Z56" s="252">
        <v>25</v>
      </c>
      <c r="AA56" s="279">
        <v>26</v>
      </c>
      <c r="AB56" s="280"/>
    </row>
    <row r="57" spans="2:28" hidden="1">
      <c r="B57" s="278"/>
      <c r="C57" s="279">
        <v>25</v>
      </c>
      <c r="D57" s="252">
        <v>26</v>
      </c>
      <c r="E57" s="252">
        <v>27</v>
      </c>
      <c r="F57" s="252">
        <v>28</v>
      </c>
      <c r="G57" s="252">
        <v>29</v>
      </c>
      <c r="H57" s="252">
        <v>30</v>
      </c>
      <c r="I57" s="279">
        <v>31</v>
      </c>
      <c r="K57" s="278"/>
      <c r="L57" s="279">
        <v>29</v>
      </c>
      <c r="M57" s="252">
        <v>30</v>
      </c>
      <c r="T57" s="278"/>
      <c r="U57" s="279">
        <v>27</v>
      </c>
      <c r="V57" s="252">
        <v>28</v>
      </c>
      <c r="W57" s="252">
        <v>29</v>
      </c>
      <c r="X57" s="252">
        <v>30</v>
      </c>
      <c r="Y57" s="252">
        <v>31</v>
      </c>
      <c r="AA57" s="286"/>
      <c r="AB57" s="280"/>
    </row>
    <row r="58" spans="2:28" hidden="1">
      <c r="B58" s="278"/>
      <c r="K58" s="278"/>
      <c r="L58" s="279"/>
      <c r="T58" s="278"/>
      <c r="AB58" s="280"/>
    </row>
    <row r="59" spans="2:28" ht="15" hidden="1" thickBot="1">
      <c r="B59" s="283"/>
      <c r="C59" s="284"/>
      <c r="D59" s="284"/>
      <c r="E59" s="284"/>
      <c r="F59" s="284"/>
      <c r="G59" s="284"/>
      <c r="H59" s="284"/>
      <c r="I59" s="284"/>
      <c r="J59" s="284"/>
      <c r="K59" s="283"/>
      <c r="L59" s="284"/>
      <c r="M59" s="284"/>
      <c r="N59" s="284"/>
      <c r="O59" s="284"/>
      <c r="P59" s="284"/>
      <c r="Q59" s="284"/>
      <c r="R59" s="284"/>
      <c r="S59" s="284"/>
      <c r="T59" s="283"/>
      <c r="U59" s="284"/>
      <c r="V59" s="284"/>
      <c r="W59" s="284"/>
      <c r="X59" s="284"/>
      <c r="Y59" s="284"/>
      <c r="Z59" s="284"/>
      <c r="AA59" s="284"/>
      <c r="AB59" s="285"/>
    </row>
    <row r="60" spans="2:28">
      <c r="B60" s="268"/>
      <c r="C60" s="485">
        <v>44197</v>
      </c>
      <c r="D60" s="485"/>
      <c r="E60" s="485"/>
      <c r="F60" s="485"/>
      <c r="G60" s="485"/>
      <c r="H60" s="485"/>
      <c r="I60" s="485"/>
      <c r="J60" s="269"/>
      <c r="K60" s="268"/>
      <c r="L60" s="270" t="s">
        <v>655</v>
      </c>
      <c r="M60" s="271"/>
      <c r="N60" s="271"/>
      <c r="O60" s="271"/>
      <c r="P60" s="271"/>
      <c r="Q60" s="271"/>
      <c r="R60" s="272"/>
      <c r="S60" s="269"/>
      <c r="T60" s="268"/>
      <c r="U60" s="270" t="s">
        <v>656</v>
      </c>
      <c r="V60" s="271"/>
      <c r="W60" s="271"/>
      <c r="X60" s="271"/>
      <c r="Y60" s="271"/>
      <c r="Z60" s="271"/>
      <c r="AA60" s="272"/>
      <c r="AB60" s="273"/>
    </row>
    <row r="61" spans="2:28">
      <c r="B61" s="274"/>
      <c r="C61" s="275" t="s">
        <v>648</v>
      </c>
      <c r="D61" s="275" t="s">
        <v>649</v>
      </c>
      <c r="E61" s="275" t="s">
        <v>650</v>
      </c>
      <c r="F61" s="275" t="s">
        <v>651</v>
      </c>
      <c r="G61" s="275" t="s">
        <v>652</v>
      </c>
      <c r="H61" s="275" t="s">
        <v>653</v>
      </c>
      <c r="I61" s="275" t="s">
        <v>654</v>
      </c>
      <c r="J61" s="276"/>
      <c r="K61" s="274"/>
      <c r="L61" s="275" t="s">
        <v>648</v>
      </c>
      <c r="M61" s="275" t="s">
        <v>649</v>
      </c>
      <c r="N61" s="275" t="s">
        <v>650</v>
      </c>
      <c r="O61" s="275" t="s">
        <v>651</v>
      </c>
      <c r="P61" s="275" t="s">
        <v>652</v>
      </c>
      <c r="Q61" s="275" t="s">
        <v>653</v>
      </c>
      <c r="R61" s="275" t="s">
        <v>654</v>
      </c>
      <c r="S61" s="276"/>
      <c r="T61" s="274"/>
      <c r="U61" s="275" t="s">
        <v>648</v>
      </c>
      <c r="V61" s="275" t="s">
        <v>649</v>
      </c>
      <c r="W61" s="275" t="s">
        <v>650</v>
      </c>
      <c r="X61" s="275" t="s">
        <v>651</v>
      </c>
      <c r="Y61" s="275" t="s">
        <v>652</v>
      </c>
      <c r="Z61" s="275" t="s">
        <v>653</v>
      </c>
      <c r="AA61" s="275" t="s">
        <v>654</v>
      </c>
      <c r="AB61" s="277"/>
    </row>
    <row r="62" spans="2:28">
      <c r="B62" s="278"/>
      <c r="C62" s="279"/>
      <c r="H62" s="279">
        <v>1</v>
      </c>
      <c r="I62" s="279">
        <v>2</v>
      </c>
      <c r="K62" s="278"/>
      <c r="L62" s="279"/>
      <c r="M62" s="252">
        <v>1</v>
      </c>
      <c r="N62" s="252">
        <v>2</v>
      </c>
      <c r="O62" s="252">
        <v>3</v>
      </c>
      <c r="P62" s="252">
        <v>4</v>
      </c>
      <c r="Q62" s="252">
        <v>5</v>
      </c>
      <c r="R62" s="279">
        <v>6</v>
      </c>
      <c r="T62" s="278"/>
      <c r="U62" s="279"/>
      <c r="V62" s="252">
        <v>1</v>
      </c>
      <c r="W62" s="252">
        <v>2</v>
      </c>
      <c r="X62" s="252">
        <v>3</v>
      </c>
      <c r="Y62" s="252">
        <v>4</v>
      </c>
      <c r="Z62" s="252">
        <v>5</v>
      </c>
      <c r="AA62" s="279">
        <v>6</v>
      </c>
      <c r="AB62" s="280"/>
    </row>
    <row r="63" spans="2:28">
      <c r="B63" s="278"/>
      <c r="C63" s="279">
        <v>3</v>
      </c>
      <c r="D63" s="252">
        <v>4</v>
      </c>
      <c r="E63" s="252">
        <v>5</v>
      </c>
      <c r="F63" s="252">
        <v>6</v>
      </c>
      <c r="G63" s="252">
        <v>7</v>
      </c>
      <c r="H63" s="252">
        <v>8</v>
      </c>
      <c r="I63" s="264">
        <v>9</v>
      </c>
      <c r="K63" s="278"/>
      <c r="L63" s="279">
        <v>7</v>
      </c>
      <c r="M63" s="252">
        <v>8</v>
      </c>
      <c r="N63" s="252">
        <v>9</v>
      </c>
      <c r="O63" s="252">
        <v>10</v>
      </c>
      <c r="P63" s="279">
        <v>11</v>
      </c>
      <c r="Q63" s="252">
        <v>12</v>
      </c>
      <c r="R63" s="264">
        <v>13</v>
      </c>
      <c r="T63" s="278"/>
      <c r="U63" s="279">
        <v>7</v>
      </c>
      <c r="V63" s="252">
        <v>8</v>
      </c>
      <c r="W63" s="252">
        <v>9</v>
      </c>
      <c r="X63" s="252">
        <v>10</v>
      </c>
      <c r="Y63" s="252">
        <v>11</v>
      </c>
      <c r="Z63" s="433">
        <v>12</v>
      </c>
      <c r="AA63" s="433">
        <v>13</v>
      </c>
      <c r="AB63" s="280"/>
    </row>
    <row r="64" spans="2:28">
      <c r="B64" s="278"/>
      <c r="C64" s="264">
        <v>10</v>
      </c>
      <c r="D64" s="264">
        <v>11</v>
      </c>
      <c r="E64" s="252">
        <v>12</v>
      </c>
      <c r="F64" s="252">
        <v>13</v>
      </c>
      <c r="G64" s="252">
        <v>14</v>
      </c>
      <c r="H64" s="252">
        <v>15</v>
      </c>
      <c r="I64" s="279">
        <v>16</v>
      </c>
      <c r="K64" s="278"/>
      <c r="L64" s="264">
        <v>14</v>
      </c>
      <c r="M64" s="252">
        <v>15</v>
      </c>
      <c r="N64" s="252">
        <v>16</v>
      </c>
      <c r="O64" s="252">
        <v>17</v>
      </c>
      <c r="P64" s="252">
        <v>18</v>
      </c>
      <c r="Q64" s="252">
        <v>19</v>
      </c>
      <c r="R64" s="279">
        <v>20</v>
      </c>
      <c r="T64" s="278"/>
      <c r="U64" s="433">
        <v>14</v>
      </c>
      <c r="V64" s="252">
        <v>15</v>
      </c>
      <c r="W64" s="252">
        <v>16</v>
      </c>
      <c r="X64" s="252">
        <v>17</v>
      </c>
      <c r="Y64" s="252">
        <v>18</v>
      </c>
      <c r="Z64" s="252">
        <v>19</v>
      </c>
      <c r="AA64" s="279">
        <v>20</v>
      </c>
      <c r="AB64" s="280"/>
    </row>
    <row r="65" spans="2:28">
      <c r="B65" s="278"/>
      <c r="C65" s="279">
        <v>17</v>
      </c>
      <c r="D65" s="252">
        <v>18</v>
      </c>
      <c r="E65" s="252">
        <v>19</v>
      </c>
      <c r="F65" s="252">
        <v>20</v>
      </c>
      <c r="G65" s="252">
        <v>21</v>
      </c>
      <c r="H65" s="252">
        <v>22</v>
      </c>
      <c r="I65" s="290">
        <v>23</v>
      </c>
      <c r="K65" s="278"/>
      <c r="L65" s="279">
        <v>21</v>
      </c>
      <c r="M65" s="252">
        <v>22</v>
      </c>
      <c r="N65" s="279">
        <v>23</v>
      </c>
      <c r="O65" s="252">
        <v>24</v>
      </c>
      <c r="P65" s="252">
        <v>25</v>
      </c>
      <c r="Q65" s="252">
        <v>26</v>
      </c>
      <c r="R65" s="279">
        <v>27</v>
      </c>
      <c r="T65" s="278"/>
      <c r="U65" s="279">
        <v>21</v>
      </c>
      <c r="V65" s="252">
        <v>22</v>
      </c>
      <c r="W65" s="252">
        <v>23</v>
      </c>
      <c r="X65" s="252">
        <v>24</v>
      </c>
      <c r="Y65" s="252">
        <v>25</v>
      </c>
      <c r="Z65" s="252">
        <v>26</v>
      </c>
      <c r="AA65" s="279">
        <v>27</v>
      </c>
      <c r="AB65" s="280"/>
    </row>
    <row r="66" spans="2:28">
      <c r="B66" s="278"/>
      <c r="C66" s="279">
        <v>24</v>
      </c>
      <c r="D66" s="252">
        <v>25</v>
      </c>
      <c r="E66" s="252">
        <v>26</v>
      </c>
      <c r="F66" s="252">
        <v>27</v>
      </c>
      <c r="G66" s="252">
        <v>28</v>
      </c>
      <c r="H66" s="252">
        <v>29</v>
      </c>
      <c r="I66" s="281">
        <v>30</v>
      </c>
      <c r="K66" s="278"/>
      <c r="L66" s="279">
        <v>28</v>
      </c>
      <c r="T66" s="278"/>
      <c r="U66" s="279">
        <v>28</v>
      </c>
      <c r="V66" s="252">
        <v>29</v>
      </c>
      <c r="W66" s="252">
        <v>30</v>
      </c>
      <c r="X66" s="252">
        <v>31</v>
      </c>
      <c r="AB66" s="280"/>
    </row>
    <row r="67" spans="2:28">
      <c r="B67" s="278"/>
      <c r="C67" s="279">
        <v>31</v>
      </c>
      <c r="K67" s="278"/>
      <c r="T67" s="278"/>
      <c r="AB67" s="280"/>
    </row>
    <row r="68" spans="2:28" ht="15" thickBot="1">
      <c r="B68" s="283"/>
      <c r="C68" s="287"/>
      <c r="D68" s="284"/>
      <c r="E68" s="284"/>
      <c r="F68" s="284"/>
      <c r="G68" s="284"/>
      <c r="H68" s="284"/>
      <c r="I68" s="284"/>
      <c r="J68" s="284"/>
      <c r="K68" s="283"/>
      <c r="L68" s="284"/>
      <c r="M68" s="284"/>
      <c r="N68" s="284"/>
      <c r="O68" s="284"/>
      <c r="P68" s="284"/>
      <c r="Q68" s="284"/>
      <c r="R68" s="284"/>
      <c r="S68" s="284"/>
      <c r="T68" s="283"/>
      <c r="U68" s="284"/>
      <c r="V68" s="284"/>
      <c r="W68" s="284"/>
      <c r="X68" s="284"/>
      <c r="Y68" s="284"/>
      <c r="Z68" s="284"/>
      <c r="AA68" s="284"/>
      <c r="AB68" s="285"/>
    </row>
    <row r="69" spans="2:28">
      <c r="B69" s="268"/>
      <c r="C69" s="270" t="s">
        <v>661</v>
      </c>
      <c r="D69" s="271"/>
      <c r="E69" s="271"/>
      <c r="F69" s="271"/>
      <c r="G69" s="271"/>
      <c r="H69" s="271"/>
      <c r="I69" s="272"/>
      <c r="J69" s="269"/>
      <c r="K69" s="268"/>
      <c r="L69" s="270" t="s">
        <v>646</v>
      </c>
      <c r="M69" s="271"/>
      <c r="N69" s="271"/>
      <c r="O69" s="271"/>
      <c r="P69" s="271"/>
      <c r="Q69" s="271"/>
      <c r="R69" s="272"/>
      <c r="S69" s="269"/>
      <c r="T69" s="268"/>
      <c r="U69" s="270" t="s">
        <v>647</v>
      </c>
      <c r="V69" s="271"/>
      <c r="W69" s="271"/>
      <c r="X69" s="271"/>
      <c r="Y69" s="271"/>
      <c r="Z69" s="271"/>
      <c r="AA69" s="272"/>
      <c r="AB69" s="273"/>
    </row>
    <row r="70" spans="2:28">
      <c r="B70" s="274"/>
      <c r="C70" s="275" t="s">
        <v>648</v>
      </c>
      <c r="D70" s="275" t="s">
        <v>649</v>
      </c>
      <c r="E70" s="275" t="s">
        <v>650</v>
      </c>
      <c r="F70" s="275" t="s">
        <v>651</v>
      </c>
      <c r="G70" s="275" t="s">
        <v>652</v>
      </c>
      <c r="H70" s="275" t="s">
        <v>653</v>
      </c>
      <c r="I70" s="275" t="s">
        <v>654</v>
      </c>
      <c r="J70" s="276"/>
      <c r="K70" s="274"/>
      <c r="L70" s="275" t="s">
        <v>648</v>
      </c>
      <c r="M70" s="275" t="s">
        <v>649</v>
      </c>
      <c r="N70" s="275" t="s">
        <v>650</v>
      </c>
      <c r="O70" s="275" t="s">
        <v>651</v>
      </c>
      <c r="P70" s="275" t="s">
        <v>652</v>
      </c>
      <c r="Q70" s="275" t="s">
        <v>653</v>
      </c>
      <c r="R70" s="275" t="s">
        <v>654</v>
      </c>
      <c r="S70" s="276"/>
      <c r="T70" s="274"/>
      <c r="U70" s="275" t="s">
        <v>648</v>
      </c>
      <c r="V70" s="275" t="s">
        <v>649</v>
      </c>
      <c r="W70" s="275" t="s">
        <v>650</v>
      </c>
      <c r="X70" s="275" t="s">
        <v>651</v>
      </c>
      <c r="Y70" s="275" t="s">
        <v>652</v>
      </c>
      <c r="Z70" s="275" t="s">
        <v>653</v>
      </c>
      <c r="AA70" s="275" t="s">
        <v>654</v>
      </c>
      <c r="AB70" s="277"/>
    </row>
    <row r="71" spans="2:28">
      <c r="B71" s="278"/>
      <c r="C71" s="279"/>
      <c r="G71" s="252">
        <v>1</v>
      </c>
      <c r="H71" s="252">
        <v>2</v>
      </c>
      <c r="I71" s="279">
        <v>3</v>
      </c>
      <c r="K71" s="278"/>
      <c r="L71" s="279"/>
      <c r="R71" s="279">
        <v>1</v>
      </c>
      <c r="T71" s="278"/>
      <c r="U71" s="279"/>
      <c r="W71" s="252">
        <v>1</v>
      </c>
      <c r="X71" s="252">
        <v>2</v>
      </c>
      <c r="Y71" s="252">
        <v>3</v>
      </c>
      <c r="Z71" s="252">
        <v>4</v>
      </c>
      <c r="AA71" s="279">
        <v>5</v>
      </c>
      <c r="AB71" s="280"/>
    </row>
    <row r="72" spans="2:28">
      <c r="B72" s="278"/>
      <c r="C72" s="279">
        <v>4</v>
      </c>
      <c r="D72" s="252">
        <v>5</v>
      </c>
      <c r="E72" s="252">
        <v>6</v>
      </c>
      <c r="F72" s="252">
        <v>7</v>
      </c>
      <c r="G72" s="252">
        <v>8</v>
      </c>
      <c r="H72" s="252">
        <v>9</v>
      </c>
      <c r="I72" s="279">
        <v>10</v>
      </c>
      <c r="K72" s="278"/>
      <c r="L72" s="279">
        <v>2</v>
      </c>
      <c r="M72" s="279">
        <v>3</v>
      </c>
      <c r="N72" s="279">
        <v>4</v>
      </c>
      <c r="O72" s="279">
        <v>5</v>
      </c>
      <c r="P72" s="252">
        <v>6</v>
      </c>
      <c r="Q72" s="252">
        <v>7</v>
      </c>
      <c r="R72" s="279">
        <v>8</v>
      </c>
      <c r="T72" s="278"/>
      <c r="U72" s="279">
        <v>6</v>
      </c>
      <c r="V72" s="252">
        <v>7</v>
      </c>
      <c r="W72" s="252">
        <v>8</v>
      </c>
      <c r="X72" s="252">
        <v>9</v>
      </c>
      <c r="Y72" s="252">
        <v>10</v>
      </c>
      <c r="Z72" s="252">
        <v>11</v>
      </c>
      <c r="AA72" s="279">
        <v>12</v>
      </c>
      <c r="AB72" s="280"/>
    </row>
    <row r="73" spans="2:28">
      <c r="B73" s="278"/>
      <c r="C73" s="279">
        <v>11</v>
      </c>
      <c r="D73" s="252">
        <v>12</v>
      </c>
      <c r="E73" s="252">
        <v>13</v>
      </c>
      <c r="F73" s="252">
        <v>14</v>
      </c>
      <c r="G73" s="252">
        <v>15</v>
      </c>
      <c r="H73" s="252">
        <v>16</v>
      </c>
      <c r="I73" s="279">
        <v>17</v>
      </c>
      <c r="K73" s="278"/>
      <c r="L73" s="279">
        <v>9</v>
      </c>
      <c r="M73" s="252">
        <v>10</v>
      </c>
      <c r="N73" s="252">
        <v>11</v>
      </c>
      <c r="O73" s="252">
        <v>12</v>
      </c>
      <c r="P73" s="252">
        <v>13</v>
      </c>
      <c r="Q73" s="252">
        <v>14</v>
      </c>
      <c r="R73" s="279">
        <v>15</v>
      </c>
      <c r="T73" s="278"/>
      <c r="U73" s="279">
        <v>13</v>
      </c>
      <c r="V73" s="252">
        <v>14</v>
      </c>
      <c r="W73" s="252">
        <v>15</v>
      </c>
      <c r="X73" s="252">
        <v>16</v>
      </c>
      <c r="Y73" s="252">
        <v>17</v>
      </c>
      <c r="Z73" s="252">
        <v>18</v>
      </c>
      <c r="AA73" s="279">
        <v>19</v>
      </c>
      <c r="AB73" s="280"/>
    </row>
    <row r="74" spans="2:28">
      <c r="B74" s="278"/>
      <c r="C74" s="279">
        <v>18</v>
      </c>
      <c r="D74" s="252">
        <v>19</v>
      </c>
      <c r="E74" s="252">
        <v>20</v>
      </c>
      <c r="F74" s="252">
        <v>21</v>
      </c>
      <c r="G74" s="252">
        <v>22</v>
      </c>
      <c r="H74" s="252">
        <v>23</v>
      </c>
      <c r="I74" s="281">
        <v>24</v>
      </c>
      <c r="K74" s="278"/>
      <c r="L74" s="279">
        <v>16</v>
      </c>
      <c r="M74" s="252">
        <v>17</v>
      </c>
      <c r="N74" s="252">
        <v>18</v>
      </c>
      <c r="O74" s="252">
        <v>19</v>
      </c>
      <c r="P74" s="252">
        <v>20</v>
      </c>
      <c r="Q74" s="252">
        <v>21</v>
      </c>
      <c r="R74" s="290">
        <v>22</v>
      </c>
      <c r="T74" s="278"/>
      <c r="U74" s="279">
        <v>20</v>
      </c>
      <c r="V74" s="252">
        <v>21</v>
      </c>
      <c r="W74" s="252">
        <v>22</v>
      </c>
      <c r="X74" s="252">
        <v>23</v>
      </c>
      <c r="Y74" s="252">
        <v>24</v>
      </c>
      <c r="Z74" s="252">
        <v>25</v>
      </c>
      <c r="AA74" s="279">
        <v>26</v>
      </c>
      <c r="AB74" s="280"/>
    </row>
    <row r="75" spans="2:28">
      <c r="B75" s="278"/>
      <c r="C75" s="279">
        <v>25</v>
      </c>
      <c r="D75" s="252">
        <v>26</v>
      </c>
      <c r="E75" s="252">
        <v>27</v>
      </c>
      <c r="F75" s="252">
        <v>28</v>
      </c>
      <c r="G75" s="279">
        <v>29</v>
      </c>
      <c r="H75" s="252">
        <v>30</v>
      </c>
      <c r="K75" s="278"/>
      <c r="L75" s="279">
        <v>23</v>
      </c>
      <c r="M75" s="252">
        <v>24</v>
      </c>
      <c r="N75" s="252">
        <v>25</v>
      </c>
      <c r="O75" s="252">
        <v>26</v>
      </c>
      <c r="P75" s="252">
        <v>27</v>
      </c>
      <c r="Q75" s="252">
        <v>28</v>
      </c>
      <c r="R75" s="279">
        <v>29</v>
      </c>
      <c r="T75" s="278"/>
      <c r="U75" s="279">
        <v>27</v>
      </c>
      <c r="V75" s="252">
        <v>28</v>
      </c>
      <c r="W75" s="252">
        <v>29</v>
      </c>
      <c r="X75" s="252">
        <v>30</v>
      </c>
      <c r="AB75" s="280"/>
    </row>
    <row r="76" spans="2:28">
      <c r="B76" s="278"/>
      <c r="K76" s="278"/>
      <c r="L76" s="279">
        <v>30</v>
      </c>
      <c r="M76" s="252">
        <v>31</v>
      </c>
      <c r="T76" s="278"/>
      <c r="AB76" s="280"/>
    </row>
    <row r="77" spans="2:28" ht="15" thickBot="1">
      <c r="B77" s="283"/>
      <c r="C77" s="284"/>
      <c r="D77" s="284"/>
      <c r="E77" s="284"/>
      <c r="F77" s="284"/>
      <c r="G77" s="284"/>
      <c r="H77" s="284"/>
      <c r="I77" s="284"/>
      <c r="J77" s="284"/>
      <c r="K77" s="283"/>
      <c r="L77" s="284"/>
      <c r="M77" s="284"/>
      <c r="N77" s="284"/>
      <c r="O77" s="284"/>
      <c r="P77" s="284"/>
      <c r="Q77" s="284"/>
      <c r="R77" s="284"/>
      <c r="S77" s="284"/>
      <c r="T77" s="283"/>
      <c r="U77" s="284"/>
      <c r="V77" s="284"/>
      <c r="W77" s="284"/>
      <c r="X77" s="284"/>
      <c r="Y77" s="284"/>
      <c r="Z77" s="284"/>
      <c r="AA77" s="284"/>
      <c r="AB77" s="285"/>
    </row>
    <row r="78" spans="2:28">
      <c r="B78" s="268"/>
      <c r="C78" s="270" t="s">
        <v>662</v>
      </c>
      <c r="D78" s="271"/>
      <c r="E78" s="271"/>
      <c r="F78" s="271"/>
      <c r="G78" s="271"/>
      <c r="H78" s="271"/>
      <c r="I78" s="272"/>
      <c r="J78" s="269"/>
      <c r="K78" s="268"/>
      <c r="L78" s="270" t="s">
        <v>657</v>
      </c>
      <c r="M78" s="271"/>
      <c r="N78" s="271"/>
      <c r="O78" s="271"/>
      <c r="P78" s="271"/>
      <c r="Q78" s="271"/>
      <c r="R78" s="272"/>
      <c r="S78" s="269"/>
      <c r="T78" s="268"/>
      <c r="U78" s="270" t="s">
        <v>658</v>
      </c>
      <c r="V78" s="271"/>
      <c r="W78" s="271"/>
      <c r="X78" s="271"/>
      <c r="Y78" s="271"/>
      <c r="Z78" s="271"/>
      <c r="AA78" s="272"/>
      <c r="AB78" s="273"/>
    </row>
    <row r="79" spans="2:28">
      <c r="B79" s="274"/>
      <c r="C79" s="275" t="s">
        <v>648</v>
      </c>
      <c r="D79" s="275" t="s">
        <v>649</v>
      </c>
      <c r="E79" s="275" t="s">
        <v>650</v>
      </c>
      <c r="F79" s="275" t="s">
        <v>651</v>
      </c>
      <c r="G79" s="275" t="s">
        <v>652</v>
      </c>
      <c r="H79" s="275" t="s">
        <v>653</v>
      </c>
      <c r="I79" s="275" t="s">
        <v>654</v>
      </c>
      <c r="J79" s="276"/>
      <c r="K79" s="274"/>
      <c r="L79" s="275" t="s">
        <v>648</v>
      </c>
      <c r="M79" s="275" t="s">
        <v>649</v>
      </c>
      <c r="N79" s="275" t="s">
        <v>650</v>
      </c>
      <c r="O79" s="275" t="s">
        <v>651</v>
      </c>
      <c r="P79" s="275" t="s">
        <v>652</v>
      </c>
      <c r="Q79" s="275" t="s">
        <v>653</v>
      </c>
      <c r="R79" s="275" t="s">
        <v>654</v>
      </c>
      <c r="S79" s="276"/>
      <c r="T79" s="274"/>
      <c r="U79" s="275" t="s">
        <v>648</v>
      </c>
      <c r="V79" s="275" t="s">
        <v>649</v>
      </c>
      <c r="W79" s="275" t="s">
        <v>650</v>
      </c>
      <c r="X79" s="275" t="s">
        <v>651</v>
      </c>
      <c r="Y79" s="275" t="s">
        <v>652</v>
      </c>
      <c r="Z79" s="275" t="s">
        <v>653</v>
      </c>
      <c r="AA79" s="275" t="s">
        <v>654</v>
      </c>
      <c r="AB79" s="277"/>
    </row>
    <row r="80" spans="2:28">
      <c r="B80" s="278"/>
      <c r="C80" s="279"/>
      <c r="G80" s="252">
        <v>1</v>
      </c>
      <c r="H80" s="252">
        <v>2</v>
      </c>
      <c r="I80" s="279">
        <v>3</v>
      </c>
      <c r="K80" s="278"/>
      <c r="L80" s="279">
        <v>1</v>
      </c>
      <c r="M80" s="252">
        <v>2</v>
      </c>
      <c r="N80" s="252">
        <v>3</v>
      </c>
      <c r="O80" s="252">
        <v>4</v>
      </c>
      <c r="P80" s="252">
        <v>5</v>
      </c>
      <c r="Q80" s="252">
        <v>6</v>
      </c>
      <c r="R80" s="279">
        <v>7</v>
      </c>
      <c r="T80" s="278"/>
      <c r="U80" s="279"/>
      <c r="X80" s="252">
        <v>1</v>
      </c>
      <c r="Y80" s="252">
        <v>2</v>
      </c>
      <c r="Z80" s="252">
        <v>3</v>
      </c>
      <c r="AA80" s="279">
        <v>4</v>
      </c>
      <c r="AB80" s="280"/>
    </row>
    <row r="81" spans="2:28">
      <c r="B81" s="278"/>
      <c r="C81" s="279">
        <v>4</v>
      </c>
      <c r="D81" s="252">
        <v>5</v>
      </c>
      <c r="E81" s="252">
        <v>6</v>
      </c>
      <c r="F81" s="252">
        <v>7</v>
      </c>
      <c r="G81" s="252">
        <v>8</v>
      </c>
      <c r="H81" s="252">
        <v>9</v>
      </c>
      <c r="I81" s="281">
        <v>10</v>
      </c>
      <c r="K81" s="278"/>
      <c r="L81" s="279">
        <v>8</v>
      </c>
      <c r="M81" s="279">
        <v>9</v>
      </c>
      <c r="N81" s="252">
        <v>10</v>
      </c>
      <c r="O81" s="252">
        <v>11</v>
      </c>
      <c r="P81" s="252">
        <v>12</v>
      </c>
      <c r="Q81" s="252">
        <v>13</v>
      </c>
      <c r="R81" s="279">
        <v>14</v>
      </c>
      <c r="T81" s="278"/>
      <c r="U81" s="279">
        <v>5</v>
      </c>
      <c r="V81" s="252">
        <v>6</v>
      </c>
      <c r="W81" s="252">
        <v>7</v>
      </c>
      <c r="X81" s="252">
        <v>8</v>
      </c>
      <c r="Y81" s="252">
        <v>9</v>
      </c>
      <c r="Z81" s="252">
        <v>10</v>
      </c>
      <c r="AA81" s="279">
        <v>11</v>
      </c>
      <c r="AB81" s="280"/>
    </row>
    <row r="82" spans="2:28">
      <c r="B82" s="278"/>
      <c r="C82" s="279">
        <v>11</v>
      </c>
      <c r="D82" s="252">
        <v>12</v>
      </c>
      <c r="E82" s="252">
        <v>13</v>
      </c>
      <c r="F82" s="252">
        <v>14</v>
      </c>
      <c r="G82" s="252">
        <v>15</v>
      </c>
      <c r="H82" s="252">
        <v>16</v>
      </c>
      <c r="I82" s="279">
        <v>17</v>
      </c>
      <c r="K82" s="278"/>
      <c r="L82" s="279">
        <v>15</v>
      </c>
      <c r="M82" s="252">
        <v>16</v>
      </c>
      <c r="N82" s="252">
        <v>17</v>
      </c>
      <c r="O82" s="252">
        <v>18</v>
      </c>
      <c r="P82" s="252">
        <v>19</v>
      </c>
      <c r="Q82" s="252">
        <v>20</v>
      </c>
      <c r="R82" s="279">
        <v>21</v>
      </c>
      <c r="T82" s="278"/>
      <c r="U82" s="279">
        <v>12</v>
      </c>
      <c r="V82" s="252">
        <v>13</v>
      </c>
      <c r="W82" s="252">
        <v>14</v>
      </c>
      <c r="X82" s="252">
        <v>15</v>
      </c>
      <c r="Y82" s="252">
        <v>16</v>
      </c>
      <c r="Z82" s="252">
        <v>17</v>
      </c>
      <c r="AA82" s="279">
        <v>18</v>
      </c>
      <c r="AB82" s="280"/>
    </row>
    <row r="83" spans="2:28">
      <c r="B83" s="278"/>
      <c r="C83" s="279">
        <v>18</v>
      </c>
      <c r="D83" s="252">
        <v>19</v>
      </c>
      <c r="E83" s="252">
        <v>20</v>
      </c>
      <c r="F83" s="252">
        <v>21</v>
      </c>
      <c r="G83" s="279">
        <v>22</v>
      </c>
      <c r="H83" s="279">
        <v>23</v>
      </c>
      <c r="I83" s="279">
        <v>24</v>
      </c>
      <c r="K83" s="278"/>
      <c r="L83" s="279">
        <v>22</v>
      </c>
      <c r="M83" s="252">
        <v>23</v>
      </c>
      <c r="N83" s="252">
        <v>24</v>
      </c>
      <c r="O83" s="252">
        <v>25</v>
      </c>
      <c r="P83" s="252">
        <v>26</v>
      </c>
      <c r="Q83" s="252">
        <v>27</v>
      </c>
      <c r="R83" s="279">
        <v>28</v>
      </c>
      <c r="T83" s="278"/>
      <c r="U83" s="279">
        <v>19</v>
      </c>
      <c r="V83" s="279">
        <v>20</v>
      </c>
      <c r="W83" s="252">
        <v>21</v>
      </c>
      <c r="X83" s="252">
        <v>22</v>
      </c>
      <c r="Y83" s="279">
        <v>23</v>
      </c>
      <c r="Z83" s="252">
        <v>24</v>
      </c>
      <c r="AA83" s="281">
        <v>25</v>
      </c>
      <c r="AB83" s="280"/>
    </row>
    <row r="84" spans="2:28">
      <c r="B84" s="278"/>
      <c r="C84" s="279">
        <v>25</v>
      </c>
      <c r="D84" s="252">
        <v>26</v>
      </c>
      <c r="E84" s="252">
        <v>27</v>
      </c>
      <c r="F84" s="252">
        <v>28</v>
      </c>
      <c r="G84" s="252">
        <v>29</v>
      </c>
      <c r="H84" s="252">
        <v>30</v>
      </c>
      <c r="I84" s="252">
        <v>31</v>
      </c>
      <c r="K84" s="278"/>
      <c r="L84" s="279">
        <v>29</v>
      </c>
      <c r="M84" s="252">
        <v>30</v>
      </c>
      <c r="N84" s="252">
        <v>31</v>
      </c>
      <c r="T84" s="278"/>
      <c r="U84" s="279">
        <v>26</v>
      </c>
      <c r="V84" s="252">
        <v>27</v>
      </c>
      <c r="W84" s="252">
        <v>28</v>
      </c>
      <c r="X84" s="252">
        <v>29</v>
      </c>
      <c r="Y84" s="252">
        <v>30</v>
      </c>
      <c r="AB84" s="280"/>
    </row>
    <row r="85" spans="2:28">
      <c r="B85" s="278"/>
      <c r="K85" s="278"/>
      <c r="L85" s="279"/>
      <c r="T85" s="278"/>
      <c r="AB85" s="280"/>
    </row>
    <row r="86" spans="2:28" ht="15" thickBot="1">
      <c r="B86" s="283"/>
      <c r="C86" s="284"/>
      <c r="D86" s="284"/>
      <c r="E86" s="284"/>
      <c r="F86" s="284"/>
      <c r="G86" s="284"/>
      <c r="H86" s="284"/>
      <c r="I86" s="284"/>
      <c r="J86" s="284"/>
      <c r="K86" s="283"/>
      <c r="L86" s="284"/>
      <c r="M86" s="284"/>
      <c r="N86" s="284"/>
      <c r="O86" s="284"/>
      <c r="P86" s="284"/>
      <c r="Q86" s="284"/>
      <c r="R86" s="284"/>
      <c r="S86" s="284"/>
      <c r="T86" s="283"/>
      <c r="U86" s="284"/>
      <c r="V86" s="284"/>
      <c r="W86" s="284"/>
      <c r="X86" s="284"/>
      <c r="Y86" s="284"/>
      <c r="Z86" s="284"/>
      <c r="AA86" s="284"/>
      <c r="AB86" s="285"/>
    </row>
    <row r="87" spans="2:28">
      <c r="B87" s="268"/>
      <c r="C87" s="270" t="s">
        <v>663</v>
      </c>
      <c r="D87" s="271"/>
      <c r="E87" s="271"/>
      <c r="F87" s="271"/>
      <c r="G87" s="271"/>
      <c r="H87" s="271"/>
      <c r="I87" s="272"/>
      <c r="J87" s="269"/>
      <c r="K87" s="268"/>
      <c r="L87" s="270" t="s">
        <v>659</v>
      </c>
      <c r="M87" s="271"/>
      <c r="N87" s="271"/>
      <c r="O87" s="271"/>
      <c r="P87" s="271"/>
      <c r="Q87" s="271"/>
      <c r="R87" s="272"/>
      <c r="S87" s="269"/>
      <c r="T87" s="268"/>
      <c r="U87" s="270" t="s">
        <v>660</v>
      </c>
      <c r="V87" s="271"/>
      <c r="W87" s="271"/>
      <c r="X87" s="271"/>
      <c r="Y87" s="271"/>
      <c r="Z87" s="271"/>
      <c r="AA87" s="272"/>
      <c r="AB87" s="273"/>
    </row>
    <row r="88" spans="2:28">
      <c r="B88" s="274"/>
      <c r="C88" s="275" t="s">
        <v>648</v>
      </c>
      <c r="D88" s="275" t="s">
        <v>649</v>
      </c>
      <c r="E88" s="275" t="s">
        <v>650</v>
      </c>
      <c r="F88" s="275" t="s">
        <v>651</v>
      </c>
      <c r="G88" s="275" t="s">
        <v>652</v>
      </c>
      <c r="H88" s="275" t="s">
        <v>653</v>
      </c>
      <c r="I88" s="275" t="s">
        <v>654</v>
      </c>
      <c r="J88" s="276"/>
      <c r="K88" s="274"/>
      <c r="L88" s="275" t="s">
        <v>648</v>
      </c>
      <c r="M88" s="275" t="s">
        <v>649</v>
      </c>
      <c r="N88" s="275" t="s">
        <v>650</v>
      </c>
      <c r="O88" s="275" t="s">
        <v>651</v>
      </c>
      <c r="P88" s="275" t="s">
        <v>652</v>
      </c>
      <c r="Q88" s="275" t="s">
        <v>653</v>
      </c>
      <c r="R88" s="275" t="s">
        <v>654</v>
      </c>
      <c r="S88" s="276"/>
      <c r="T88" s="274"/>
      <c r="U88" s="275" t="s">
        <v>648</v>
      </c>
      <c r="V88" s="275" t="s">
        <v>649</v>
      </c>
      <c r="W88" s="275" t="s">
        <v>650</v>
      </c>
      <c r="X88" s="275" t="s">
        <v>651</v>
      </c>
      <c r="Y88" s="275" t="s">
        <v>652</v>
      </c>
      <c r="Z88" s="275" t="s">
        <v>653</v>
      </c>
      <c r="AA88" s="275" t="s">
        <v>654</v>
      </c>
      <c r="AB88" s="277"/>
    </row>
    <row r="89" spans="2:28">
      <c r="B89" s="278"/>
      <c r="C89" s="279"/>
      <c r="H89" s="252">
        <v>1</v>
      </c>
      <c r="I89" s="279">
        <v>2</v>
      </c>
      <c r="K89" s="278"/>
      <c r="L89" s="279"/>
      <c r="M89" s="252">
        <v>1</v>
      </c>
      <c r="N89" s="252">
        <v>2</v>
      </c>
      <c r="O89" s="252">
        <v>3</v>
      </c>
      <c r="P89" s="252">
        <v>4</v>
      </c>
      <c r="Q89" s="252">
        <v>5</v>
      </c>
      <c r="R89" s="279">
        <v>6</v>
      </c>
      <c r="T89" s="278"/>
      <c r="U89" s="279"/>
      <c r="X89" s="252">
        <v>1</v>
      </c>
      <c r="Y89" s="252">
        <v>2</v>
      </c>
      <c r="Z89" s="252">
        <v>3</v>
      </c>
      <c r="AA89" s="279">
        <v>4</v>
      </c>
      <c r="AB89" s="280"/>
    </row>
    <row r="90" spans="2:28">
      <c r="B90" s="278"/>
      <c r="C90" s="279">
        <v>3</v>
      </c>
      <c r="D90" s="252">
        <v>4</v>
      </c>
      <c r="E90" s="252">
        <v>5</v>
      </c>
      <c r="F90" s="252">
        <v>6</v>
      </c>
      <c r="G90" s="252">
        <v>7</v>
      </c>
      <c r="H90" s="252">
        <v>8</v>
      </c>
      <c r="I90" s="279">
        <v>9</v>
      </c>
      <c r="K90" s="278"/>
      <c r="L90" s="279">
        <v>7</v>
      </c>
      <c r="M90" s="252">
        <v>8</v>
      </c>
      <c r="N90" s="252">
        <v>9</v>
      </c>
      <c r="O90" s="252">
        <v>10</v>
      </c>
      <c r="P90" s="252">
        <v>11</v>
      </c>
      <c r="Q90" s="252">
        <v>12</v>
      </c>
      <c r="R90" s="279">
        <v>13</v>
      </c>
      <c r="T90" s="278"/>
      <c r="U90" s="279">
        <v>5</v>
      </c>
      <c r="V90" s="252">
        <v>6</v>
      </c>
      <c r="W90" s="252">
        <v>7</v>
      </c>
      <c r="X90" s="252">
        <v>8</v>
      </c>
      <c r="Y90" s="252">
        <v>9</v>
      </c>
      <c r="Z90" s="252">
        <v>10</v>
      </c>
      <c r="AA90" s="279">
        <v>11</v>
      </c>
      <c r="AB90" s="280"/>
    </row>
    <row r="91" spans="2:28">
      <c r="B91" s="278"/>
      <c r="C91" s="279">
        <v>10</v>
      </c>
      <c r="D91" s="252">
        <v>11</v>
      </c>
      <c r="E91" s="252">
        <v>12</v>
      </c>
      <c r="F91" s="252">
        <v>13</v>
      </c>
      <c r="G91" s="252">
        <v>14</v>
      </c>
      <c r="H91" s="252">
        <v>15</v>
      </c>
      <c r="I91" s="290">
        <v>16</v>
      </c>
      <c r="K91" s="278"/>
      <c r="L91" s="279">
        <v>14</v>
      </c>
      <c r="M91" s="252">
        <v>15</v>
      </c>
      <c r="N91" s="252">
        <v>16</v>
      </c>
      <c r="O91" s="252">
        <v>17</v>
      </c>
      <c r="P91" s="252">
        <v>18</v>
      </c>
      <c r="Q91" s="252">
        <v>19</v>
      </c>
      <c r="R91" s="279">
        <v>20</v>
      </c>
      <c r="T91" s="278"/>
      <c r="U91" s="279">
        <v>12</v>
      </c>
      <c r="V91" s="252">
        <v>13</v>
      </c>
      <c r="W91" s="252">
        <v>14</v>
      </c>
      <c r="X91" s="252">
        <v>15</v>
      </c>
      <c r="Y91" s="252">
        <v>16</v>
      </c>
      <c r="Z91" s="252">
        <v>17</v>
      </c>
      <c r="AA91" s="279">
        <v>18</v>
      </c>
      <c r="AB91" s="280"/>
    </row>
    <row r="92" spans="2:28">
      <c r="B92" s="278"/>
      <c r="C92" s="279">
        <v>17</v>
      </c>
      <c r="D92" s="252">
        <v>18</v>
      </c>
      <c r="E92" s="252">
        <v>19</v>
      </c>
      <c r="F92" s="252">
        <v>20</v>
      </c>
      <c r="G92" s="252">
        <v>21</v>
      </c>
      <c r="H92" s="252">
        <v>22</v>
      </c>
      <c r="I92" s="282">
        <v>23</v>
      </c>
      <c r="K92" s="278"/>
      <c r="L92" s="279">
        <v>21</v>
      </c>
      <c r="M92" s="252">
        <v>22</v>
      </c>
      <c r="N92" s="279">
        <v>23</v>
      </c>
      <c r="O92" s="252">
        <v>24</v>
      </c>
      <c r="P92" s="252">
        <v>25</v>
      </c>
      <c r="Q92" s="252">
        <v>26</v>
      </c>
      <c r="R92" s="279">
        <v>27</v>
      </c>
      <c r="T92" s="278"/>
      <c r="U92" s="279">
        <v>19</v>
      </c>
      <c r="V92" s="252">
        <v>20</v>
      </c>
      <c r="W92" s="252">
        <v>21</v>
      </c>
      <c r="X92" s="252">
        <v>22</v>
      </c>
      <c r="Y92" s="252">
        <v>23</v>
      </c>
      <c r="Z92" s="252">
        <v>24</v>
      </c>
      <c r="AA92" s="279">
        <v>25</v>
      </c>
      <c r="AB92" s="280"/>
    </row>
    <row r="93" spans="2:28">
      <c r="B93" s="278"/>
      <c r="C93" s="279">
        <v>24</v>
      </c>
      <c r="D93" s="252">
        <v>25</v>
      </c>
      <c r="E93" s="252">
        <v>26</v>
      </c>
      <c r="F93" s="252">
        <v>27</v>
      </c>
      <c r="G93" s="252">
        <v>28</v>
      </c>
      <c r="H93" s="252">
        <v>29</v>
      </c>
      <c r="I93" s="279">
        <v>30</v>
      </c>
      <c r="K93" s="278"/>
      <c r="L93" s="279">
        <v>28</v>
      </c>
      <c r="M93" s="252">
        <v>29</v>
      </c>
      <c r="N93" s="252">
        <v>30</v>
      </c>
      <c r="T93" s="278"/>
      <c r="U93" s="279">
        <v>26</v>
      </c>
      <c r="V93" s="252">
        <v>27</v>
      </c>
      <c r="W93" s="252">
        <v>28</v>
      </c>
      <c r="X93" s="252">
        <v>29</v>
      </c>
      <c r="Y93" s="252">
        <v>30</v>
      </c>
      <c r="Z93" s="252">
        <v>31</v>
      </c>
      <c r="AB93" s="280"/>
    </row>
    <row r="94" spans="2:28">
      <c r="B94" s="278"/>
      <c r="C94" s="279">
        <v>31</v>
      </c>
      <c r="K94" s="278"/>
      <c r="L94" s="279"/>
      <c r="T94" s="278"/>
      <c r="AB94" s="280"/>
    </row>
    <row r="95" spans="2:28" ht="15" thickBot="1">
      <c r="B95" s="283"/>
      <c r="C95" s="284"/>
      <c r="D95" s="284"/>
      <c r="E95" s="284"/>
      <c r="F95" s="284"/>
      <c r="G95" s="284"/>
      <c r="H95" s="284"/>
      <c r="I95" s="284"/>
      <c r="J95" s="284"/>
      <c r="K95" s="283"/>
      <c r="L95" s="284"/>
      <c r="M95" s="284"/>
      <c r="N95" s="284"/>
      <c r="O95" s="284"/>
      <c r="P95" s="284"/>
      <c r="Q95" s="284"/>
      <c r="R95" s="284"/>
      <c r="S95" s="284"/>
      <c r="T95" s="283"/>
      <c r="U95" s="284"/>
      <c r="V95" s="284"/>
      <c r="W95" s="284"/>
      <c r="X95" s="284"/>
      <c r="Y95" s="284"/>
      <c r="Z95" s="284"/>
      <c r="AA95" s="284"/>
      <c r="AB95" s="285"/>
    </row>
    <row r="96" spans="2:28">
      <c r="B96" s="268"/>
      <c r="C96" s="485">
        <v>44562</v>
      </c>
      <c r="D96" s="485"/>
      <c r="E96" s="485"/>
      <c r="F96" s="485"/>
      <c r="G96" s="485"/>
      <c r="H96" s="485"/>
      <c r="I96" s="485"/>
      <c r="J96" s="269"/>
      <c r="K96" s="268"/>
      <c r="L96" s="270" t="s">
        <v>655</v>
      </c>
      <c r="M96" s="271"/>
      <c r="N96" s="271"/>
      <c r="O96" s="271"/>
      <c r="P96" s="271"/>
      <c r="Q96" s="271"/>
      <c r="R96" s="272"/>
      <c r="S96" s="269"/>
      <c r="T96" s="268"/>
      <c r="U96" s="270" t="s">
        <v>656</v>
      </c>
      <c r="V96" s="271"/>
      <c r="W96" s="271"/>
      <c r="X96" s="271"/>
      <c r="Y96" s="271"/>
      <c r="Z96" s="271"/>
      <c r="AA96" s="272"/>
      <c r="AB96" s="273"/>
    </row>
    <row r="97" spans="2:28">
      <c r="B97" s="274"/>
      <c r="C97" s="275" t="s">
        <v>648</v>
      </c>
      <c r="D97" s="275" t="s">
        <v>649</v>
      </c>
      <c r="E97" s="275" t="s">
        <v>650</v>
      </c>
      <c r="F97" s="275" t="s">
        <v>651</v>
      </c>
      <c r="G97" s="275" t="s">
        <v>652</v>
      </c>
      <c r="H97" s="275" t="s">
        <v>653</v>
      </c>
      <c r="I97" s="275" t="s">
        <v>654</v>
      </c>
      <c r="J97" s="276"/>
      <c r="K97" s="274"/>
      <c r="L97" s="275" t="s">
        <v>648</v>
      </c>
      <c r="M97" s="275" t="s">
        <v>649</v>
      </c>
      <c r="N97" s="275" t="s">
        <v>650</v>
      </c>
      <c r="O97" s="275" t="s">
        <v>651</v>
      </c>
      <c r="P97" s="275" t="s">
        <v>652</v>
      </c>
      <c r="Q97" s="275" t="s">
        <v>653</v>
      </c>
      <c r="R97" s="275" t="s">
        <v>654</v>
      </c>
      <c r="S97" s="276"/>
      <c r="T97" s="274"/>
      <c r="U97" s="275" t="s">
        <v>648</v>
      </c>
      <c r="V97" s="275" t="s">
        <v>649</v>
      </c>
      <c r="W97" s="275" t="s">
        <v>650</v>
      </c>
      <c r="X97" s="275" t="s">
        <v>651</v>
      </c>
      <c r="Y97" s="275" t="s">
        <v>652</v>
      </c>
      <c r="Z97" s="275" t="s">
        <v>653</v>
      </c>
      <c r="AA97" s="275" t="s">
        <v>654</v>
      </c>
      <c r="AB97" s="277"/>
    </row>
    <row r="98" spans="2:28">
      <c r="B98" s="278"/>
      <c r="C98" s="279"/>
      <c r="I98" s="279">
        <v>1</v>
      </c>
      <c r="K98" s="278"/>
      <c r="L98" s="279"/>
      <c r="N98" s="252">
        <v>1</v>
      </c>
      <c r="O98" s="252">
        <v>2</v>
      </c>
      <c r="P98" s="252">
        <v>3</v>
      </c>
      <c r="Q98" s="252">
        <v>4</v>
      </c>
      <c r="R98" s="279">
        <v>5</v>
      </c>
      <c r="T98" s="278"/>
      <c r="U98" s="279"/>
      <c r="W98" s="252">
        <v>1</v>
      </c>
      <c r="X98" s="252">
        <v>2</v>
      </c>
      <c r="Y98" s="252">
        <v>3</v>
      </c>
      <c r="Z98" s="252">
        <v>4</v>
      </c>
      <c r="AA98" s="279">
        <v>5</v>
      </c>
      <c r="AB98" s="280"/>
    </row>
    <row r="99" spans="2:28">
      <c r="B99" s="278"/>
      <c r="C99" s="279">
        <v>2</v>
      </c>
      <c r="D99" s="252">
        <v>3</v>
      </c>
      <c r="E99" s="252">
        <v>4</v>
      </c>
      <c r="F99" s="252">
        <v>5</v>
      </c>
      <c r="G99" s="252">
        <v>6</v>
      </c>
      <c r="H99" s="252">
        <v>7</v>
      </c>
      <c r="I99" s="279">
        <v>8</v>
      </c>
      <c r="K99" s="278"/>
      <c r="L99" s="279">
        <v>6</v>
      </c>
      <c r="M99" s="252">
        <v>7</v>
      </c>
      <c r="N99" s="252">
        <v>8</v>
      </c>
      <c r="O99" s="252">
        <v>9</v>
      </c>
      <c r="P99" s="252">
        <v>10</v>
      </c>
      <c r="Q99" s="252">
        <v>11</v>
      </c>
      <c r="R99" s="279">
        <v>12</v>
      </c>
      <c r="T99" s="278"/>
      <c r="U99" s="279">
        <v>6</v>
      </c>
      <c r="V99" s="252">
        <v>7</v>
      </c>
      <c r="W99" s="252">
        <v>8</v>
      </c>
      <c r="X99" s="252">
        <v>9</v>
      </c>
      <c r="Y99" s="252">
        <v>10</v>
      </c>
      <c r="Z99" s="252">
        <v>11</v>
      </c>
      <c r="AA99" s="279">
        <v>12</v>
      </c>
      <c r="AB99" s="280"/>
    </row>
    <row r="100" spans="2:28">
      <c r="B100" s="278"/>
      <c r="C100" s="279">
        <v>9</v>
      </c>
      <c r="D100" s="252">
        <v>10</v>
      </c>
      <c r="E100" s="252">
        <v>11</v>
      </c>
      <c r="F100" s="252">
        <v>12</v>
      </c>
      <c r="G100" s="252">
        <v>13</v>
      </c>
      <c r="H100" s="252">
        <v>14</v>
      </c>
      <c r="I100" s="279">
        <v>15</v>
      </c>
      <c r="K100" s="278"/>
      <c r="L100" s="279">
        <v>13</v>
      </c>
      <c r="M100" s="252">
        <v>14</v>
      </c>
      <c r="N100" s="252">
        <v>15</v>
      </c>
      <c r="O100" s="252">
        <v>16</v>
      </c>
      <c r="P100" s="252">
        <v>17</v>
      </c>
      <c r="Q100" s="252">
        <v>18</v>
      </c>
      <c r="R100" s="279">
        <v>19</v>
      </c>
      <c r="T100" s="278"/>
      <c r="U100" s="279">
        <v>13</v>
      </c>
      <c r="V100" s="252">
        <v>14</v>
      </c>
      <c r="W100" s="252">
        <v>15</v>
      </c>
      <c r="X100" s="252">
        <v>16</v>
      </c>
      <c r="Y100" s="252">
        <v>17</v>
      </c>
      <c r="Z100" s="252">
        <v>18</v>
      </c>
      <c r="AA100" s="279">
        <v>19</v>
      </c>
      <c r="AB100" s="280"/>
    </row>
    <row r="101" spans="2:28">
      <c r="B101" s="278"/>
      <c r="C101" s="279">
        <v>16</v>
      </c>
      <c r="D101" s="252">
        <v>17</v>
      </c>
      <c r="E101" s="252">
        <v>18</v>
      </c>
      <c r="F101" s="252">
        <v>19</v>
      </c>
      <c r="G101" s="252">
        <v>20</v>
      </c>
      <c r="H101" s="252">
        <v>21</v>
      </c>
      <c r="I101" s="279">
        <v>22</v>
      </c>
      <c r="K101" s="278"/>
      <c r="L101" s="279">
        <v>20</v>
      </c>
      <c r="M101" s="252">
        <v>21</v>
      </c>
      <c r="N101" s="252">
        <v>22</v>
      </c>
      <c r="O101" s="252">
        <v>23</v>
      </c>
      <c r="P101" s="252">
        <v>24</v>
      </c>
      <c r="Q101" s="252">
        <v>25</v>
      </c>
      <c r="R101" s="279">
        <v>26</v>
      </c>
      <c r="T101" s="278"/>
      <c r="U101" s="279">
        <v>20</v>
      </c>
      <c r="V101" s="252">
        <v>21</v>
      </c>
      <c r="W101" s="252">
        <v>22</v>
      </c>
      <c r="X101" s="252">
        <v>23</v>
      </c>
      <c r="Y101" s="252">
        <v>24</v>
      </c>
      <c r="Z101" s="252">
        <v>25</v>
      </c>
      <c r="AA101" s="279">
        <v>26</v>
      </c>
      <c r="AB101" s="280"/>
    </row>
    <row r="102" spans="2:28">
      <c r="B102" s="278"/>
      <c r="C102" s="279">
        <v>23</v>
      </c>
      <c r="D102" s="252">
        <v>24</v>
      </c>
      <c r="E102" s="252">
        <v>25</v>
      </c>
      <c r="F102" s="252">
        <v>26</v>
      </c>
      <c r="G102" s="252">
        <v>27</v>
      </c>
      <c r="H102" s="252">
        <v>28</v>
      </c>
      <c r="I102" s="279">
        <v>29</v>
      </c>
      <c r="K102" s="278"/>
      <c r="L102" s="279">
        <v>27</v>
      </c>
      <c r="M102" s="252">
        <v>28</v>
      </c>
      <c r="R102" s="279"/>
      <c r="T102" s="278"/>
      <c r="U102" s="279">
        <v>27</v>
      </c>
      <c r="V102" s="252">
        <v>28</v>
      </c>
      <c r="W102" s="252">
        <v>29</v>
      </c>
      <c r="X102" s="252">
        <v>30</v>
      </c>
      <c r="Y102" s="252">
        <v>31</v>
      </c>
      <c r="AA102" s="279"/>
      <c r="AB102" s="280"/>
    </row>
    <row r="103" spans="2:28">
      <c r="B103" s="278"/>
      <c r="C103" s="279">
        <v>30</v>
      </c>
      <c r="D103" s="252">
        <v>31</v>
      </c>
      <c r="K103" s="278"/>
      <c r="T103" s="278"/>
      <c r="AB103" s="280"/>
    </row>
    <row r="104" spans="2:28" ht="15" thickBot="1">
      <c r="B104" s="283"/>
      <c r="C104" s="287"/>
      <c r="D104" s="284"/>
      <c r="E104" s="284"/>
      <c r="F104" s="284"/>
      <c r="G104" s="284"/>
      <c r="H104" s="284"/>
      <c r="I104" s="284"/>
      <c r="J104" s="284"/>
      <c r="K104" s="283"/>
      <c r="L104" s="284"/>
      <c r="M104" s="284"/>
      <c r="N104" s="284"/>
      <c r="O104" s="284"/>
      <c r="P104" s="284"/>
      <c r="Q104" s="284"/>
      <c r="R104" s="284"/>
      <c r="S104" s="284"/>
      <c r="T104" s="283"/>
      <c r="U104" s="284"/>
      <c r="V104" s="284"/>
      <c r="W104" s="284"/>
      <c r="X104" s="284"/>
      <c r="Y104" s="284"/>
      <c r="Z104" s="284"/>
      <c r="AA104" s="284"/>
      <c r="AB104" s="285"/>
    </row>
    <row r="105" spans="2:28">
      <c r="B105" s="268"/>
      <c r="C105" s="270" t="s">
        <v>661</v>
      </c>
      <c r="D105" s="271"/>
      <c r="E105" s="271"/>
      <c r="F105" s="271"/>
      <c r="G105" s="271"/>
      <c r="H105" s="271"/>
      <c r="I105" s="272"/>
      <c r="J105" s="269"/>
      <c r="K105" s="268"/>
      <c r="L105" s="270" t="s">
        <v>646</v>
      </c>
      <c r="M105" s="271"/>
      <c r="N105" s="271"/>
      <c r="O105" s="271"/>
      <c r="P105" s="271"/>
      <c r="Q105" s="271"/>
      <c r="R105" s="272"/>
      <c r="S105" s="269"/>
      <c r="T105" s="268"/>
      <c r="U105" s="270" t="s">
        <v>647</v>
      </c>
      <c r="V105" s="271"/>
      <c r="W105" s="271"/>
      <c r="X105" s="271"/>
      <c r="Y105" s="271"/>
      <c r="Z105" s="271"/>
      <c r="AA105" s="272"/>
      <c r="AB105" s="273"/>
    </row>
    <row r="106" spans="2:28">
      <c r="B106" s="274"/>
      <c r="C106" s="275" t="s">
        <v>648</v>
      </c>
      <c r="D106" s="275" t="s">
        <v>649</v>
      </c>
      <c r="E106" s="275" t="s">
        <v>650</v>
      </c>
      <c r="F106" s="275" t="s">
        <v>651</v>
      </c>
      <c r="G106" s="275" t="s">
        <v>652</v>
      </c>
      <c r="H106" s="275" t="s">
        <v>653</v>
      </c>
      <c r="I106" s="275" t="s">
        <v>654</v>
      </c>
      <c r="J106" s="276"/>
      <c r="K106" s="274"/>
      <c r="L106" s="275" t="s">
        <v>648</v>
      </c>
      <c r="M106" s="275" t="s">
        <v>649</v>
      </c>
      <c r="N106" s="275" t="s">
        <v>650</v>
      </c>
      <c r="O106" s="275" t="s">
        <v>651</v>
      </c>
      <c r="P106" s="275" t="s">
        <v>652</v>
      </c>
      <c r="Q106" s="275" t="s">
        <v>653</v>
      </c>
      <c r="R106" s="275" t="s">
        <v>654</v>
      </c>
      <c r="S106" s="276"/>
      <c r="T106" s="274"/>
      <c r="U106" s="275" t="s">
        <v>648</v>
      </c>
      <c r="V106" s="275" t="s">
        <v>649</v>
      </c>
      <c r="W106" s="275" t="s">
        <v>650</v>
      </c>
      <c r="X106" s="275" t="s">
        <v>651</v>
      </c>
      <c r="Y106" s="275" t="s">
        <v>652</v>
      </c>
      <c r="Z106" s="275" t="s">
        <v>653</v>
      </c>
      <c r="AA106" s="275" t="s">
        <v>654</v>
      </c>
      <c r="AB106" s="277"/>
    </row>
    <row r="107" spans="2:28">
      <c r="B107" s="278"/>
      <c r="C107" s="279"/>
      <c r="H107" s="252">
        <v>1</v>
      </c>
      <c r="I107" s="279">
        <v>2</v>
      </c>
      <c r="K107" s="278"/>
      <c r="L107" s="263">
        <v>1</v>
      </c>
      <c r="M107" s="476">
        <v>2</v>
      </c>
      <c r="N107" s="476">
        <v>3</v>
      </c>
      <c r="O107" s="476">
        <v>4</v>
      </c>
      <c r="P107" s="476">
        <v>5</v>
      </c>
      <c r="Q107" s="476">
        <v>6</v>
      </c>
      <c r="R107" s="263">
        <v>7</v>
      </c>
      <c r="T107" s="278"/>
      <c r="U107" s="279"/>
      <c r="X107" s="252">
        <v>1</v>
      </c>
      <c r="Y107" s="252">
        <v>2</v>
      </c>
      <c r="Z107" s="252">
        <v>3</v>
      </c>
      <c r="AA107" s="263">
        <v>4</v>
      </c>
      <c r="AB107" s="280"/>
    </row>
    <row r="108" spans="2:28">
      <c r="B108" s="278"/>
      <c r="C108" s="279">
        <v>3</v>
      </c>
      <c r="D108" s="252">
        <v>4</v>
      </c>
      <c r="E108" s="252">
        <v>5</v>
      </c>
      <c r="F108" s="252">
        <v>6</v>
      </c>
      <c r="G108" s="252">
        <v>7</v>
      </c>
      <c r="H108" s="252">
        <v>8</v>
      </c>
      <c r="I108" s="279">
        <v>9</v>
      </c>
      <c r="K108" s="278"/>
      <c r="L108" s="279">
        <v>8</v>
      </c>
      <c r="M108" s="252">
        <v>9</v>
      </c>
      <c r="N108" s="252">
        <v>10</v>
      </c>
      <c r="O108" s="252">
        <v>11</v>
      </c>
      <c r="P108" s="252">
        <v>12</v>
      </c>
      <c r="Q108" s="252">
        <v>13</v>
      </c>
      <c r="R108" s="279">
        <v>14</v>
      </c>
      <c r="T108" s="278"/>
      <c r="U108" s="263">
        <v>5</v>
      </c>
      <c r="V108" s="252">
        <v>6</v>
      </c>
      <c r="W108" s="252">
        <v>7</v>
      </c>
      <c r="X108" s="252">
        <v>8</v>
      </c>
      <c r="Y108" s="252">
        <v>9</v>
      </c>
      <c r="Z108" s="252">
        <v>10</v>
      </c>
      <c r="AA108" s="279">
        <v>11</v>
      </c>
      <c r="AB108" s="280"/>
    </row>
    <row r="109" spans="2:28">
      <c r="B109" s="278"/>
      <c r="C109" s="279">
        <v>10</v>
      </c>
      <c r="D109" s="252">
        <v>11</v>
      </c>
      <c r="E109" s="252">
        <v>12</v>
      </c>
      <c r="F109" s="252">
        <v>13</v>
      </c>
      <c r="G109" s="252">
        <v>14</v>
      </c>
      <c r="H109" s="252">
        <v>15</v>
      </c>
      <c r="I109" s="279">
        <v>16</v>
      </c>
      <c r="K109" s="278"/>
      <c r="L109" s="279">
        <v>15</v>
      </c>
      <c r="M109" s="252">
        <v>16</v>
      </c>
      <c r="N109" s="252">
        <v>17</v>
      </c>
      <c r="O109" s="252">
        <v>18</v>
      </c>
      <c r="P109" s="252">
        <v>19</v>
      </c>
      <c r="Q109" s="252">
        <v>20</v>
      </c>
      <c r="R109" s="290">
        <v>21</v>
      </c>
      <c r="T109" s="278"/>
      <c r="U109" s="279">
        <v>12</v>
      </c>
      <c r="V109" s="252">
        <v>13</v>
      </c>
      <c r="W109" s="252">
        <v>14</v>
      </c>
      <c r="X109" s="252">
        <v>15</v>
      </c>
      <c r="Y109" s="252">
        <v>16</v>
      </c>
      <c r="Z109" s="252">
        <v>17</v>
      </c>
      <c r="AA109" s="279">
        <v>18</v>
      </c>
      <c r="AB109" s="280"/>
    </row>
    <row r="110" spans="2:28">
      <c r="B110" s="278"/>
      <c r="C110" s="279">
        <v>17</v>
      </c>
      <c r="D110" s="252">
        <v>18</v>
      </c>
      <c r="E110" s="252">
        <v>19</v>
      </c>
      <c r="F110" s="252">
        <v>20</v>
      </c>
      <c r="G110" s="252">
        <v>21</v>
      </c>
      <c r="H110" s="252">
        <v>22</v>
      </c>
      <c r="I110" s="459">
        <v>23</v>
      </c>
      <c r="K110" s="278"/>
      <c r="L110" s="279">
        <v>22</v>
      </c>
      <c r="M110" s="252">
        <v>23</v>
      </c>
      <c r="N110" s="252">
        <v>24</v>
      </c>
      <c r="O110" s="252">
        <v>25</v>
      </c>
      <c r="P110" s="252">
        <v>26</v>
      </c>
      <c r="Q110" s="252">
        <v>27</v>
      </c>
      <c r="R110" s="263">
        <v>28</v>
      </c>
      <c r="T110" s="278"/>
      <c r="U110" s="279">
        <v>19</v>
      </c>
      <c r="V110" s="252">
        <v>20</v>
      </c>
      <c r="W110" s="252">
        <v>21</v>
      </c>
      <c r="X110" s="252">
        <v>22</v>
      </c>
      <c r="Y110" s="252">
        <v>23</v>
      </c>
      <c r="Z110" s="252">
        <v>24</v>
      </c>
      <c r="AA110" s="279">
        <v>25</v>
      </c>
      <c r="AB110" s="280"/>
    </row>
    <row r="111" spans="2:28">
      <c r="B111" s="278"/>
      <c r="C111" s="279">
        <v>24</v>
      </c>
      <c r="D111" s="252">
        <v>25</v>
      </c>
      <c r="E111" s="252">
        <v>26</v>
      </c>
      <c r="F111" s="252">
        <v>27</v>
      </c>
      <c r="G111" s="252">
        <v>28</v>
      </c>
      <c r="H111" s="252">
        <v>29</v>
      </c>
      <c r="I111" s="279">
        <v>30</v>
      </c>
      <c r="K111" s="278"/>
      <c r="L111" s="263">
        <v>29</v>
      </c>
      <c r="M111" s="252">
        <v>30</v>
      </c>
      <c r="N111" s="252">
        <v>31</v>
      </c>
      <c r="T111" s="278"/>
      <c r="U111" s="279">
        <v>26</v>
      </c>
      <c r="V111" s="252">
        <v>27</v>
      </c>
      <c r="W111" s="252">
        <v>28</v>
      </c>
      <c r="X111" s="252">
        <v>29</v>
      </c>
      <c r="Y111" s="252">
        <v>30</v>
      </c>
      <c r="AB111" s="280"/>
    </row>
    <row r="112" spans="2:28">
      <c r="B112" s="278"/>
      <c r="C112" s="279">
        <v>31</v>
      </c>
      <c r="K112" s="278"/>
      <c r="L112" s="279"/>
      <c r="T112" s="278"/>
      <c r="AB112" s="280"/>
    </row>
    <row r="113" spans="2:28" ht="15" thickBot="1">
      <c r="B113" s="283"/>
      <c r="C113" s="284"/>
      <c r="D113" s="284"/>
      <c r="E113" s="284"/>
      <c r="F113" s="284"/>
      <c r="G113" s="284"/>
      <c r="H113" s="284"/>
      <c r="I113" s="284"/>
      <c r="J113" s="284"/>
      <c r="K113" s="283"/>
      <c r="L113" s="284"/>
      <c r="M113" s="284"/>
      <c r="N113" s="284"/>
      <c r="O113" s="284"/>
      <c r="P113" s="284"/>
      <c r="Q113" s="284"/>
      <c r="R113" s="284"/>
      <c r="S113" s="284"/>
      <c r="T113" s="283"/>
      <c r="U113" s="284"/>
      <c r="V113" s="284"/>
      <c r="W113" s="284"/>
      <c r="X113" s="284"/>
      <c r="Y113" s="284"/>
      <c r="Z113" s="284"/>
      <c r="AA113" s="284"/>
      <c r="AB113" s="285"/>
    </row>
    <row r="114" spans="2:28">
      <c r="B114" s="268"/>
      <c r="C114" s="270" t="s">
        <v>662</v>
      </c>
      <c r="D114" s="271"/>
      <c r="E114" s="271"/>
      <c r="F114" s="271"/>
      <c r="G114" s="271"/>
      <c r="H114" s="271"/>
      <c r="I114" s="272"/>
      <c r="J114" s="269"/>
      <c r="K114" s="268"/>
      <c r="L114" s="270" t="s">
        <v>657</v>
      </c>
      <c r="M114" s="271"/>
      <c r="N114" s="271"/>
      <c r="O114" s="271"/>
      <c r="P114" s="271"/>
      <c r="Q114" s="271"/>
      <c r="R114" s="272"/>
      <c r="S114" s="269"/>
      <c r="T114" s="268"/>
      <c r="U114" s="270" t="s">
        <v>658</v>
      </c>
      <c r="V114" s="271"/>
      <c r="W114" s="271"/>
      <c r="X114" s="271"/>
      <c r="Y114" s="271"/>
      <c r="Z114" s="271"/>
      <c r="AA114" s="272"/>
      <c r="AB114" s="273"/>
    </row>
    <row r="115" spans="2:28">
      <c r="B115" s="274"/>
      <c r="C115" s="275" t="s">
        <v>648</v>
      </c>
      <c r="D115" s="275" t="s">
        <v>649</v>
      </c>
      <c r="E115" s="275" t="s">
        <v>650</v>
      </c>
      <c r="F115" s="275" t="s">
        <v>651</v>
      </c>
      <c r="G115" s="275" t="s">
        <v>652</v>
      </c>
      <c r="H115" s="275" t="s">
        <v>653</v>
      </c>
      <c r="I115" s="275" t="s">
        <v>654</v>
      </c>
      <c r="J115" s="276"/>
      <c r="K115" s="274"/>
      <c r="L115" s="275" t="s">
        <v>648</v>
      </c>
      <c r="M115" s="275" t="s">
        <v>649</v>
      </c>
      <c r="N115" s="275" t="s">
        <v>650</v>
      </c>
      <c r="O115" s="275" t="s">
        <v>651</v>
      </c>
      <c r="P115" s="275" t="s">
        <v>652</v>
      </c>
      <c r="Q115" s="275" t="s">
        <v>653</v>
      </c>
      <c r="R115" s="275" t="s">
        <v>654</v>
      </c>
      <c r="S115" s="276"/>
      <c r="T115" s="274"/>
      <c r="U115" s="275" t="s">
        <v>648</v>
      </c>
      <c r="V115" s="275" t="s">
        <v>649</v>
      </c>
      <c r="W115" s="275" t="s">
        <v>650</v>
      </c>
      <c r="X115" s="275" t="s">
        <v>651</v>
      </c>
      <c r="Y115" s="275" t="s">
        <v>652</v>
      </c>
      <c r="Z115" s="275" t="s">
        <v>653</v>
      </c>
      <c r="AA115" s="275" t="s">
        <v>654</v>
      </c>
      <c r="AB115" s="277"/>
    </row>
    <row r="116" spans="2:28">
      <c r="B116" s="278"/>
      <c r="C116" s="279"/>
      <c r="H116" s="252">
        <v>1</v>
      </c>
      <c r="I116" s="279">
        <v>2</v>
      </c>
      <c r="K116" s="278"/>
      <c r="L116" s="279"/>
      <c r="M116" s="252">
        <v>1</v>
      </c>
      <c r="N116" s="252">
        <v>2</v>
      </c>
      <c r="O116" s="252">
        <v>3</v>
      </c>
      <c r="P116" s="252">
        <v>4</v>
      </c>
      <c r="Q116" s="252">
        <v>5</v>
      </c>
      <c r="R116" s="279">
        <v>6</v>
      </c>
      <c r="T116" s="278"/>
      <c r="U116" s="279"/>
      <c r="Y116" s="252">
        <v>1</v>
      </c>
      <c r="Z116" s="252">
        <v>2</v>
      </c>
      <c r="AA116" s="279">
        <v>3</v>
      </c>
      <c r="AB116" s="280"/>
    </row>
    <row r="117" spans="2:28">
      <c r="B117" s="278"/>
      <c r="C117" s="279">
        <v>3</v>
      </c>
      <c r="D117" s="252">
        <v>4</v>
      </c>
      <c r="E117" s="252">
        <v>5</v>
      </c>
      <c r="F117" s="252">
        <v>6</v>
      </c>
      <c r="G117" s="252">
        <v>7</v>
      </c>
      <c r="H117" s="252">
        <v>8</v>
      </c>
      <c r="I117" s="258">
        <v>9</v>
      </c>
      <c r="K117" s="278"/>
      <c r="L117" s="279">
        <v>7</v>
      </c>
      <c r="M117" s="252">
        <v>8</v>
      </c>
      <c r="N117" s="252">
        <v>9</v>
      </c>
      <c r="O117" s="252">
        <v>10</v>
      </c>
      <c r="P117" s="476">
        <v>11</v>
      </c>
      <c r="Q117" s="476">
        <v>12</v>
      </c>
      <c r="R117" s="263">
        <v>13</v>
      </c>
      <c r="T117" s="278"/>
      <c r="U117" s="279">
        <v>4</v>
      </c>
      <c r="V117" s="252">
        <v>5</v>
      </c>
      <c r="W117" s="252">
        <v>6</v>
      </c>
      <c r="X117" s="252">
        <v>7</v>
      </c>
      <c r="Y117" s="252">
        <v>8</v>
      </c>
      <c r="Z117" s="252">
        <v>9</v>
      </c>
      <c r="AA117" s="279">
        <v>10</v>
      </c>
      <c r="AB117" s="280"/>
    </row>
    <row r="118" spans="2:28">
      <c r="B118" s="278"/>
      <c r="C118" s="279">
        <v>10</v>
      </c>
      <c r="D118" s="252">
        <v>11</v>
      </c>
      <c r="E118" s="252">
        <v>12</v>
      </c>
      <c r="F118" s="252">
        <v>13</v>
      </c>
      <c r="G118" s="252">
        <v>14</v>
      </c>
      <c r="H118" s="252">
        <v>15</v>
      </c>
      <c r="I118" s="263">
        <v>16</v>
      </c>
      <c r="K118" s="278"/>
      <c r="L118" s="263">
        <v>14</v>
      </c>
      <c r="M118" s="476">
        <v>15</v>
      </c>
      <c r="N118" s="252">
        <v>16</v>
      </c>
      <c r="O118" s="252">
        <v>17</v>
      </c>
      <c r="P118" s="252">
        <v>18</v>
      </c>
      <c r="Q118" s="252">
        <v>19</v>
      </c>
      <c r="R118" s="279">
        <v>20</v>
      </c>
      <c r="T118" s="278"/>
      <c r="U118" s="279">
        <v>11</v>
      </c>
      <c r="V118" s="252">
        <v>12</v>
      </c>
      <c r="W118" s="252">
        <v>13</v>
      </c>
      <c r="X118" s="252">
        <v>14</v>
      </c>
      <c r="Y118" s="252">
        <v>15</v>
      </c>
      <c r="Z118" s="252">
        <v>16</v>
      </c>
      <c r="AA118" s="263">
        <v>17</v>
      </c>
      <c r="AB118" s="280"/>
    </row>
    <row r="119" spans="2:28">
      <c r="B119" s="278"/>
      <c r="C119" s="263">
        <v>17</v>
      </c>
      <c r="D119" s="476">
        <v>18</v>
      </c>
      <c r="E119" s="252">
        <v>19</v>
      </c>
      <c r="F119" s="252">
        <v>20</v>
      </c>
      <c r="G119" s="252">
        <v>21</v>
      </c>
      <c r="H119" s="252">
        <v>22</v>
      </c>
      <c r="I119" s="279">
        <v>23</v>
      </c>
      <c r="K119" s="278"/>
      <c r="L119" s="279">
        <v>21</v>
      </c>
      <c r="M119" s="252">
        <v>22</v>
      </c>
      <c r="N119" s="252">
        <v>23</v>
      </c>
      <c r="O119" s="252">
        <v>24</v>
      </c>
      <c r="P119" s="252">
        <v>25</v>
      </c>
      <c r="Q119" s="252">
        <v>26</v>
      </c>
      <c r="R119" s="279">
        <v>27</v>
      </c>
      <c r="T119" s="278"/>
      <c r="U119" s="263">
        <v>18</v>
      </c>
      <c r="V119" s="476">
        <v>19</v>
      </c>
      <c r="W119" s="252">
        <v>20</v>
      </c>
      <c r="X119" s="252">
        <v>21</v>
      </c>
      <c r="Y119" s="252">
        <v>22</v>
      </c>
      <c r="Z119" s="252">
        <v>23</v>
      </c>
      <c r="AA119" s="281">
        <v>24</v>
      </c>
      <c r="AB119" s="280"/>
    </row>
    <row r="120" spans="2:28">
      <c r="B120" s="278"/>
      <c r="C120" s="279">
        <v>24</v>
      </c>
      <c r="D120" s="252">
        <v>25</v>
      </c>
      <c r="E120" s="252">
        <v>26</v>
      </c>
      <c r="F120" s="252">
        <v>27</v>
      </c>
      <c r="G120" s="252">
        <v>28</v>
      </c>
      <c r="H120" s="252">
        <v>29</v>
      </c>
      <c r="I120" s="279">
        <v>30</v>
      </c>
      <c r="K120" s="278"/>
      <c r="L120" s="279">
        <v>28</v>
      </c>
      <c r="M120" s="252">
        <v>29</v>
      </c>
      <c r="N120" s="252">
        <v>30</v>
      </c>
      <c r="O120" s="252">
        <v>31</v>
      </c>
      <c r="T120" s="278"/>
      <c r="U120" s="279">
        <v>25</v>
      </c>
      <c r="V120" s="252">
        <v>26</v>
      </c>
      <c r="W120" s="252">
        <v>27</v>
      </c>
      <c r="X120" s="252">
        <v>28</v>
      </c>
      <c r="Y120" s="252">
        <v>29</v>
      </c>
      <c r="Z120" s="252">
        <v>30</v>
      </c>
      <c r="AB120" s="280"/>
    </row>
    <row r="121" spans="2:28">
      <c r="B121" s="278"/>
      <c r="C121" s="279">
        <v>31</v>
      </c>
      <c r="K121" s="278"/>
      <c r="L121" s="279"/>
      <c r="T121" s="278"/>
      <c r="AB121" s="280"/>
    </row>
    <row r="122" spans="2:28" ht="15" thickBot="1">
      <c r="B122" s="283"/>
      <c r="C122" s="284"/>
      <c r="D122" s="284"/>
      <c r="E122" s="284"/>
      <c r="F122" s="284"/>
      <c r="G122" s="284"/>
      <c r="H122" s="284"/>
      <c r="I122" s="284"/>
      <c r="J122" s="284"/>
      <c r="K122" s="283"/>
      <c r="L122" s="284"/>
      <c r="M122" s="284"/>
      <c r="N122" s="284"/>
      <c r="O122" s="284"/>
      <c r="P122" s="284"/>
      <c r="Q122" s="284"/>
      <c r="R122" s="284"/>
      <c r="S122" s="284"/>
      <c r="T122" s="283"/>
      <c r="U122" s="284"/>
      <c r="V122" s="284"/>
      <c r="W122" s="284"/>
      <c r="X122" s="284"/>
      <c r="Y122" s="284"/>
      <c r="Z122" s="284"/>
      <c r="AA122" s="284"/>
      <c r="AB122" s="285"/>
    </row>
    <row r="123" spans="2:28">
      <c r="B123" s="268"/>
      <c r="C123" s="270" t="s">
        <v>663</v>
      </c>
      <c r="D123" s="271"/>
      <c r="E123" s="271"/>
      <c r="F123" s="271"/>
      <c r="G123" s="271"/>
      <c r="H123" s="271"/>
      <c r="I123" s="272"/>
      <c r="J123" s="269"/>
      <c r="K123" s="268"/>
      <c r="L123" s="270" t="s">
        <v>659</v>
      </c>
      <c r="M123" s="271"/>
      <c r="N123" s="271"/>
      <c r="O123" s="271"/>
      <c r="P123" s="271"/>
      <c r="Q123" s="271"/>
      <c r="R123" s="272"/>
      <c r="S123" s="269"/>
      <c r="T123" s="268"/>
      <c r="U123" s="270" t="s">
        <v>660</v>
      </c>
      <c r="V123" s="271"/>
      <c r="W123" s="271"/>
      <c r="X123" s="271"/>
      <c r="Y123" s="271"/>
      <c r="Z123" s="271"/>
      <c r="AA123" s="272"/>
      <c r="AB123" s="273"/>
    </row>
    <row r="124" spans="2:28">
      <c r="B124" s="274"/>
      <c r="C124" s="275" t="s">
        <v>648</v>
      </c>
      <c r="D124" s="275" t="s">
        <v>649</v>
      </c>
      <c r="E124" s="275" t="s">
        <v>650</v>
      </c>
      <c r="F124" s="275" t="s">
        <v>651</v>
      </c>
      <c r="G124" s="275" t="s">
        <v>652</v>
      </c>
      <c r="H124" s="275" t="s">
        <v>653</v>
      </c>
      <c r="I124" s="275" t="s">
        <v>654</v>
      </c>
      <c r="J124" s="276"/>
      <c r="K124" s="274"/>
      <c r="L124" s="275" t="s">
        <v>648</v>
      </c>
      <c r="M124" s="275" t="s">
        <v>649</v>
      </c>
      <c r="N124" s="275" t="s">
        <v>650</v>
      </c>
      <c r="O124" s="275" t="s">
        <v>651</v>
      </c>
      <c r="P124" s="275" t="s">
        <v>652</v>
      </c>
      <c r="Q124" s="275" t="s">
        <v>653</v>
      </c>
      <c r="R124" s="275" t="s">
        <v>654</v>
      </c>
      <c r="S124" s="276"/>
      <c r="T124" s="274"/>
      <c r="U124" s="275" t="s">
        <v>648</v>
      </c>
      <c r="V124" s="275" t="s">
        <v>649</v>
      </c>
      <c r="W124" s="275" t="s">
        <v>650</v>
      </c>
      <c r="X124" s="275" t="s">
        <v>651</v>
      </c>
      <c r="Y124" s="275" t="s">
        <v>652</v>
      </c>
      <c r="Z124" s="275" t="s">
        <v>653</v>
      </c>
      <c r="AA124" s="275" t="s">
        <v>654</v>
      </c>
      <c r="AB124" s="277"/>
    </row>
    <row r="125" spans="2:28">
      <c r="B125" s="278"/>
      <c r="C125" s="279"/>
      <c r="I125" s="279">
        <v>1</v>
      </c>
      <c r="K125" s="278"/>
      <c r="L125" s="279"/>
      <c r="N125" s="252">
        <v>1</v>
      </c>
      <c r="O125" s="252">
        <v>2</v>
      </c>
      <c r="P125" s="252">
        <v>3</v>
      </c>
      <c r="Q125" s="252">
        <v>4</v>
      </c>
      <c r="R125" s="263">
        <v>5</v>
      </c>
      <c r="T125" s="278"/>
      <c r="U125" s="279"/>
      <c r="Y125" s="252">
        <v>1</v>
      </c>
      <c r="Z125" s="252">
        <v>2</v>
      </c>
      <c r="AA125" s="279">
        <v>3</v>
      </c>
      <c r="AB125" s="280"/>
    </row>
    <row r="126" spans="2:28">
      <c r="B126" s="278"/>
      <c r="C126" s="279">
        <v>2</v>
      </c>
      <c r="D126" s="252">
        <v>3</v>
      </c>
      <c r="E126" s="252">
        <v>4</v>
      </c>
      <c r="F126" s="252">
        <v>5</v>
      </c>
      <c r="G126" s="252">
        <v>6</v>
      </c>
      <c r="H126" s="252">
        <v>7</v>
      </c>
      <c r="I126" s="263">
        <v>8</v>
      </c>
      <c r="K126" s="278"/>
      <c r="L126" s="263">
        <v>6</v>
      </c>
      <c r="M126" s="252">
        <v>7</v>
      </c>
      <c r="N126" s="252">
        <v>8</v>
      </c>
      <c r="O126" s="252">
        <v>9</v>
      </c>
      <c r="P126" s="252">
        <v>10</v>
      </c>
      <c r="Q126" s="252">
        <v>11</v>
      </c>
      <c r="R126" s="279">
        <v>12</v>
      </c>
      <c r="T126" s="278"/>
      <c r="U126" s="279">
        <v>4</v>
      </c>
      <c r="V126" s="252">
        <v>5</v>
      </c>
      <c r="W126" s="252">
        <v>6</v>
      </c>
      <c r="X126" s="252">
        <v>7</v>
      </c>
      <c r="Y126" s="252">
        <v>8</v>
      </c>
      <c r="Z126" s="252">
        <v>9</v>
      </c>
      <c r="AA126" s="279">
        <v>10</v>
      </c>
      <c r="AB126" s="280"/>
    </row>
    <row r="127" spans="2:28">
      <c r="B127" s="278"/>
      <c r="C127" s="263">
        <v>9</v>
      </c>
      <c r="D127" s="476">
        <v>10</v>
      </c>
      <c r="E127" s="252">
        <v>11</v>
      </c>
      <c r="F127" s="252">
        <v>12</v>
      </c>
      <c r="G127" s="252">
        <v>13</v>
      </c>
      <c r="H127" s="252">
        <v>14</v>
      </c>
      <c r="I127" s="290">
        <v>15</v>
      </c>
      <c r="K127" s="278"/>
      <c r="L127" s="279">
        <v>13</v>
      </c>
      <c r="M127" s="252">
        <v>14</v>
      </c>
      <c r="N127" s="252">
        <v>15</v>
      </c>
      <c r="O127" s="252">
        <v>16</v>
      </c>
      <c r="P127" s="252">
        <v>17</v>
      </c>
      <c r="Q127" s="252">
        <v>18</v>
      </c>
      <c r="R127" s="279">
        <v>19</v>
      </c>
      <c r="T127" s="278"/>
      <c r="U127" s="279">
        <v>11</v>
      </c>
      <c r="V127" s="252">
        <v>12</v>
      </c>
      <c r="W127" s="252">
        <v>13</v>
      </c>
      <c r="X127" s="252">
        <v>14</v>
      </c>
      <c r="Y127" s="252">
        <v>15</v>
      </c>
      <c r="Z127" s="252">
        <v>16</v>
      </c>
      <c r="AA127" s="279">
        <v>17</v>
      </c>
      <c r="AB127" s="280"/>
    </row>
    <row r="128" spans="2:28">
      <c r="B128" s="278"/>
      <c r="C128" s="279">
        <v>16</v>
      </c>
      <c r="D128" s="252">
        <v>17</v>
      </c>
      <c r="E128" s="252">
        <v>18</v>
      </c>
      <c r="F128" s="252">
        <v>19</v>
      </c>
      <c r="G128" s="252">
        <v>20</v>
      </c>
      <c r="H128" s="252">
        <v>21</v>
      </c>
      <c r="I128" s="282">
        <v>22</v>
      </c>
      <c r="K128" s="278"/>
      <c r="L128" s="279">
        <v>20</v>
      </c>
      <c r="M128" s="252">
        <v>21</v>
      </c>
      <c r="N128" s="252">
        <v>22</v>
      </c>
      <c r="O128" s="252">
        <v>23</v>
      </c>
      <c r="P128" s="252">
        <v>24</v>
      </c>
      <c r="Q128" s="252">
        <v>25</v>
      </c>
      <c r="R128" s="279">
        <v>26</v>
      </c>
      <c r="T128" s="278"/>
      <c r="U128" s="279">
        <v>18</v>
      </c>
      <c r="V128" s="252">
        <v>19</v>
      </c>
      <c r="W128" s="252">
        <v>20</v>
      </c>
      <c r="X128" s="252">
        <v>21</v>
      </c>
      <c r="Y128" s="252">
        <v>22</v>
      </c>
      <c r="Z128" s="252">
        <v>23</v>
      </c>
      <c r="AA128" s="279">
        <v>24</v>
      </c>
      <c r="AB128" s="280"/>
    </row>
    <row r="129" spans="2:28">
      <c r="B129" s="278"/>
      <c r="C129" s="279">
        <v>23</v>
      </c>
      <c r="D129" s="252">
        <v>24</v>
      </c>
      <c r="E129" s="252">
        <v>25</v>
      </c>
      <c r="F129" s="252">
        <v>26</v>
      </c>
      <c r="G129" s="252">
        <v>27</v>
      </c>
      <c r="H129" s="252">
        <v>28</v>
      </c>
      <c r="I129" s="279">
        <v>29</v>
      </c>
      <c r="K129" s="278"/>
      <c r="L129" s="279">
        <v>27</v>
      </c>
      <c r="M129" s="252">
        <v>28</v>
      </c>
      <c r="N129" s="252">
        <v>29</v>
      </c>
      <c r="O129" s="252">
        <v>30</v>
      </c>
      <c r="R129" s="279"/>
      <c r="T129" s="278"/>
      <c r="U129" s="279">
        <v>25</v>
      </c>
      <c r="V129" s="252">
        <v>26</v>
      </c>
      <c r="W129" s="252">
        <v>27</v>
      </c>
      <c r="X129" s="252">
        <v>28</v>
      </c>
      <c r="Y129" s="252">
        <v>29</v>
      </c>
      <c r="Z129" s="252">
        <v>30</v>
      </c>
      <c r="AA129" s="252">
        <v>31</v>
      </c>
      <c r="AB129" s="280"/>
    </row>
    <row r="130" spans="2:28">
      <c r="B130" s="278"/>
      <c r="C130" s="279">
        <v>30</v>
      </c>
      <c r="D130" s="252">
        <v>31</v>
      </c>
      <c r="K130" s="278"/>
      <c r="T130" s="278"/>
      <c r="AB130" s="280"/>
    </row>
    <row r="131" spans="2:28" ht="15" thickBot="1">
      <c r="B131" s="283"/>
      <c r="C131" s="284"/>
      <c r="D131" s="284"/>
      <c r="E131" s="284"/>
      <c r="F131" s="284"/>
      <c r="G131" s="284"/>
      <c r="H131" s="284"/>
      <c r="I131" s="284"/>
      <c r="J131" s="284"/>
      <c r="K131" s="283"/>
      <c r="L131" s="284"/>
      <c r="M131" s="284"/>
      <c r="N131" s="284"/>
      <c r="O131" s="284"/>
      <c r="P131" s="284"/>
      <c r="Q131" s="284"/>
      <c r="R131" s="284"/>
      <c r="S131" s="284"/>
      <c r="T131" s="283"/>
      <c r="U131" s="284"/>
      <c r="V131" s="284"/>
      <c r="W131" s="284"/>
      <c r="X131" s="284"/>
      <c r="Y131" s="284"/>
      <c r="Z131" s="284"/>
      <c r="AA131" s="284"/>
      <c r="AB131" s="285"/>
    </row>
  </sheetData>
  <mergeCells count="6">
    <mergeCell ref="B1:AB1"/>
    <mergeCell ref="C96:I96"/>
    <mergeCell ref="C15:I15"/>
    <mergeCell ref="C24:I24"/>
    <mergeCell ref="C60:I60"/>
    <mergeCell ref="C51:I51"/>
  </mergeCells>
  <phoneticPr fontId="6"/>
  <printOptions horizontalCentered="1"/>
  <pageMargins left="0.18" right="0.14000000000000001" top="0.34" bottom="0.28999999999999998" header="0.33" footer="0.27"/>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4ECE0-9529-4339-87C6-B93A819D2611}">
  <sheetPr>
    <pageSetUpPr fitToPage="1"/>
  </sheetPr>
  <dimension ref="A1:S101"/>
  <sheetViews>
    <sheetView showGridLines="0" workbookViewId="0">
      <pane xSplit="3" ySplit="6" topLeftCell="D25" activePane="bottomRight" state="frozen"/>
      <selection pane="topRight" activeCell="D1" sqref="D1"/>
      <selection pane="bottomLeft" activeCell="A7" sqref="A7"/>
      <selection pane="bottomRight" activeCell="I28" sqref="I28"/>
    </sheetView>
  </sheetViews>
  <sheetFormatPr defaultColWidth="9" defaultRowHeight="15.75"/>
  <cols>
    <col min="1" max="1" width="16.625" style="132" customWidth="1"/>
    <col min="2" max="2" width="11" style="132" customWidth="1"/>
    <col min="3" max="3" width="13.5" style="132" customWidth="1"/>
    <col min="4" max="4" width="8.125" style="132" customWidth="1"/>
    <col min="5" max="5" width="8.125" style="150" customWidth="1"/>
    <col min="6" max="6" width="12.125" style="150" customWidth="1"/>
    <col min="7" max="7" width="12.5" style="150" customWidth="1"/>
    <col min="8" max="8" width="12.875" style="150" customWidth="1"/>
    <col min="9" max="9" width="17.375" style="439" customWidth="1"/>
    <col min="10" max="10" width="38.75" style="439" hidden="1" customWidth="1"/>
    <col min="11" max="11" width="2.625" style="132" customWidth="1"/>
    <col min="12" max="12" width="17.125" style="132" customWidth="1"/>
    <col min="13" max="17" width="9" style="132"/>
    <col min="18" max="18" width="2.625" style="132" customWidth="1"/>
    <col min="19" max="19" width="9" style="150"/>
    <col min="20" max="16384" width="9" style="132"/>
  </cols>
  <sheetData>
    <row r="1" spans="1:19" ht="33">
      <c r="A1" s="395" t="s">
        <v>1015</v>
      </c>
      <c r="I1" s="443" t="s">
        <v>842</v>
      </c>
      <c r="J1" s="443"/>
    </row>
    <row r="2" spans="1:19" ht="28.5" customHeight="1">
      <c r="A2" s="397" t="s">
        <v>517</v>
      </c>
      <c r="B2" s="398" t="s">
        <v>777</v>
      </c>
      <c r="C2" s="399" t="s">
        <v>111</v>
      </c>
      <c r="D2" s="399" t="s">
        <v>437</v>
      </c>
      <c r="E2" s="400" t="s">
        <v>518</v>
      </c>
      <c r="F2" s="400" t="s">
        <v>1013</v>
      </c>
      <c r="G2" s="400" t="s">
        <v>610</v>
      </c>
      <c r="H2" s="401" t="s">
        <v>733</v>
      </c>
      <c r="I2" s="401" t="s">
        <v>843</v>
      </c>
      <c r="J2" s="401" t="s">
        <v>841</v>
      </c>
      <c r="L2" s="394" t="s">
        <v>780</v>
      </c>
      <c r="M2" s="402" t="s">
        <v>774</v>
      </c>
      <c r="N2" s="402" t="s">
        <v>610</v>
      </c>
      <c r="O2" s="402" t="s">
        <v>733</v>
      </c>
      <c r="P2" s="402" t="s">
        <v>613</v>
      </c>
      <c r="Q2" s="402" t="s">
        <v>779</v>
      </c>
      <c r="S2" s="150" t="s">
        <v>115</v>
      </c>
    </row>
    <row r="3" spans="1:19" ht="18.75">
      <c r="A3" s="385" t="s">
        <v>363</v>
      </c>
      <c r="B3" s="386"/>
      <c r="C3" s="158" t="s">
        <v>665</v>
      </c>
      <c r="D3" s="159">
        <v>20</v>
      </c>
      <c r="E3" s="160" t="s">
        <v>666</v>
      </c>
      <c r="F3" s="208" t="s">
        <v>563</v>
      </c>
      <c r="G3" s="208" t="s">
        <v>563</v>
      </c>
      <c r="H3" s="208"/>
      <c r="I3" s="441"/>
      <c r="J3" s="444" t="s">
        <v>858</v>
      </c>
      <c r="L3" s="210" t="s">
        <v>985</v>
      </c>
      <c r="M3" s="210">
        <f>COUNTIFS(F3:F68,"*○*")</f>
        <v>21</v>
      </c>
      <c r="N3" s="210">
        <f t="shared" ref="N3:O3" si="0">COUNTIFS(G3:G68,"*○*")</f>
        <v>6</v>
      </c>
      <c r="O3" s="210">
        <f t="shared" si="0"/>
        <v>15</v>
      </c>
      <c r="P3" s="210">
        <f>COUNTIFS(F3:F68,"*×*")</f>
        <v>7</v>
      </c>
      <c r="Q3" s="210">
        <f>COUNTBLANK(F3:F68)-17</f>
        <v>21</v>
      </c>
      <c r="S3" s="150" t="s">
        <v>117</v>
      </c>
    </row>
    <row r="4" spans="1:19" ht="18.75">
      <c r="A4" s="171" t="s">
        <v>667</v>
      </c>
      <c r="B4" s="140"/>
      <c r="C4" s="172" t="s">
        <v>668</v>
      </c>
      <c r="D4" s="167">
        <v>20</v>
      </c>
      <c r="E4" s="174" t="s">
        <v>666</v>
      </c>
      <c r="F4" s="208" t="s">
        <v>563</v>
      </c>
      <c r="G4" s="208" t="s">
        <v>563</v>
      </c>
      <c r="H4" s="208"/>
      <c r="I4" s="440"/>
      <c r="J4" s="444" t="s">
        <v>978</v>
      </c>
      <c r="L4" s="210" t="s">
        <v>910</v>
      </c>
      <c r="M4" s="396">
        <f>IF(COUNTIFS(F70:F73,"*○*")=0,0,COUNTIFS(F70:F73,"*○*"))</f>
        <v>0</v>
      </c>
      <c r="N4" s="396">
        <f>IF(COUNTIFS(G70:G73,"*○*")=0,0,COUNTIFS(G70:G73,"*○*"))</f>
        <v>0</v>
      </c>
      <c r="O4" s="396">
        <f>IF(COUNTIFS(H70:H73,"*○*")=0,0,COUNTIFS(H70:H73,"*○*"))</f>
        <v>0</v>
      </c>
      <c r="P4" s="396">
        <f>COUNTIFS(F70:F73,"*×*")</f>
        <v>2</v>
      </c>
      <c r="Q4" s="208" t="s">
        <v>778</v>
      </c>
    </row>
    <row r="5" spans="1:19" ht="18.75">
      <c r="A5" s="385" t="s">
        <v>368</v>
      </c>
      <c r="B5" s="386"/>
      <c r="C5" s="158" t="s">
        <v>833</v>
      </c>
      <c r="D5" s="159">
        <v>21</v>
      </c>
      <c r="E5" s="160" t="s">
        <v>666</v>
      </c>
      <c r="F5" s="208" t="s">
        <v>563</v>
      </c>
      <c r="G5" s="208" t="s">
        <v>563</v>
      </c>
      <c r="H5" s="208"/>
      <c r="I5" s="441"/>
      <c r="J5" s="465" t="s">
        <v>859</v>
      </c>
      <c r="L5" s="210" t="s">
        <v>566</v>
      </c>
      <c r="M5" s="396">
        <f>IF(COUNTIFS(F74:F101,"*○*")=0,0,COUNTIFS(F74:F101,"*○*"))</f>
        <v>2</v>
      </c>
      <c r="N5" s="396">
        <f>IF(COUNTIFS(G74:G101,"*○*")=0,0,COUNTIFS(G74:G101,"*○*"))</f>
        <v>0</v>
      </c>
      <c r="O5" s="396">
        <f>IF(COUNTIFS(H74:H101,"*○*")=0,0,COUNTIFS(H74:H101,"*○*"))</f>
        <v>0</v>
      </c>
      <c r="P5" s="396">
        <f>COUNTIFS(F74:F101,"*×*")</f>
        <v>0</v>
      </c>
      <c r="Q5" s="208" t="s">
        <v>778</v>
      </c>
    </row>
    <row r="6" spans="1:19" ht="18.75">
      <c r="A6" s="178" t="s">
        <v>450</v>
      </c>
      <c r="B6" s="388"/>
      <c r="C6" s="177" t="s">
        <v>982</v>
      </c>
      <c r="D6" s="169">
        <v>41</v>
      </c>
      <c r="E6" s="170" t="s">
        <v>669</v>
      </c>
      <c r="F6" s="463" t="s">
        <v>563</v>
      </c>
      <c r="G6" s="463"/>
      <c r="H6" s="463" t="s">
        <v>563</v>
      </c>
      <c r="I6" s="448"/>
      <c r="J6" s="475" t="s">
        <v>1016</v>
      </c>
      <c r="M6" s="214"/>
      <c r="N6" s="214"/>
      <c r="O6" s="214"/>
      <c r="P6" s="150"/>
      <c r="Q6" s="150"/>
    </row>
    <row r="7" spans="1:19" ht="18.75">
      <c r="A7" s="171" t="s">
        <v>375</v>
      </c>
      <c r="B7" s="147" t="s">
        <v>376</v>
      </c>
      <c r="C7" s="466" t="s">
        <v>384</v>
      </c>
      <c r="D7" s="167">
        <v>2</v>
      </c>
      <c r="E7" s="174" t="s">
        <v>521</v>
      </c>
      <c r="F7" s="446"/>
      <c r="G7" s="446"/>
      <c r="H7" s="446"/>
      <c r="I7" s="448"/>
      <c r="J7" s="464"/>
    </row>
    <row r="8" spans="1:19" ht="18.75">
      <c r="A8" s="171"/>
      <c r="B8" s="387"/>
      <c r="C8" s="466" t="s">
        <v>379</v>
      </c>
      <c r="D8" s="167">
        <v>29</v>
      </c>
      <c r="E8" s="174" t="s">
        <v>521</v>
      </c>
      <c r="F8" s="208" t="s">
        <v>563</v>
      </c>
      <c r="G8" s="208"/>
      <c r="H8" s="208" t="s">
        <v>563</v>
      </c>
      <c r="I8" s="441"/>
      <c r="J8" s="444" t="s">
        <v>861</v>
      </c>
    </row>
    <row r="9" spans="1:19" ht="18.75">
      <c r="A9" s="385" t="s">
        <v>381</v>
      </c>
      <c r="B9" s="386"/>
      <c r="C9" s="467" t="s">
        <v>382</v>
      </c>
      <c r="D9" s="159">
        <v>1</v>
      </c>
      <c r="E9" s="160" t="s">
        <v>521</v>
      </c>
      <c r="F9" s="208" t="s">
        <v>563</v>
      </c>
      <c r="G9" s="208"/>
      <c r="H9" s="208" t="s">
        <v>563</v>
      </c>
      <c r="I9" s="441"/>
      <c r="J9" s="444" t="s">
        <v>862</v>
      </c>
    </row>
    <row r="10" spans="1:19" ht="18.75">
      <c r="A10" s="171"/>
      <c r="B10" s="387"/>
      <c r="C10" s="466" t="s">
        <v>384</v>
      </c>
      <c r="D10" s="167">
        <v>2</v>
      </c>
      <c r="E10" s="174" t="s">
        <v>521</v>
      </c>
      <c r="F10" s="208" t="s">
        <v>563</v>
      </c>
      <c r="G10" s="208"/>
      <c r="H10" s="208" t="s">
        <v>563</v>
      </c>
      <c r="I10" s="441"/>
      <c r="J10" s="444" t="s">
        <v>860</v>
      </c>
    </row>
    <row r="11" spans="1:19" ht="18.75">
      <c r="A11" s="171"/>
      <c r="B11" s="387"/>
      <c r="C11" s="466" t="s">
        <v>802</v>
      </c>
      <c r="D11" s="167">
        <v>3</v>
      </c>
      <c r="E11" s="174" t="s">
        <v>666</v>
      </c>
      <c r="F11" s="208"/>
      <c r="G11" s="208"/>
      <c r="H11" s="208"/>
      <c r="I11" s="441"/>
      <c r="J11" s="438" t="s">
        <v>863</v>
      </c>
    </row>
    <row r="12" spans="1:19" ht="18.75">
      <c r="A12" s="171"/>
      <c r="B12" s="387"/>
      <c r="C12" s="466" t="s">
        <v>386</v>
      </c>
      <c r="D12" s="167">
        <v>9</v>
      </c>
      <c r="E12" s="174" t="s">
        <v>520</v>
      </c>
      <c r="F12" s="208" t="s">
        <v>563</v>
      </c>
      <c r="G12" s="208"/>
      <c r="H12" s="208" t="s">
        <v>563</v>
      </c>
      <c r="I12" s="441"/>
      <c r="J12" s="444" t="s">
        <v>864</v>
      </c>
    </row>
    <row r="13" spans="1:19" ht="18.75">
      <c r="A13" s="178"/>
      <c r="B13" s="388"/>
      <c r="C13" s="468" t="s">
        <v>804</v>
      </c>
      <c r="D13" s="169">
        <v>12</v>
      </c>
      <c r="E13" s="170" t="s">
        <v>666</v>
      </c>
      <c r="F13" s="208" t="s">
        <v>563</v>
      </c>
      <c r="G13" s="208"/>
      <c r="H13" s="208" t="s">
        <v>563</v>
      </c>
      <c r="I13" s="441"/>
      <c r="J13" s="444" t="s">
        <v>865</v>
      </c>
    </row>
    <row r="14" spans="1:19" ht="18.75">
      <c r="A14" s="171" t="s">
        <v>983</v>
      </c>
      <c r="B14" s="387"/>
      <c r="C14" s="469" t="s">
        <v>533</v>
      </c>
      <c r="D14" s="167">
        <v>13</v>
      </c>
      <c r="E14" s="174" t="s">
        <v>531</v>
      </c>
      <c r="F14" s="208" t="s">
        <v>563</v>
      </c>
      <c r="G14" s="208" t="s">
        <v>563</v>
      </c>
      <c r="H14" s="208"/>
      <c r="I14" s="441"/>
      <c r="J14" s="444" t="s">
        <v>866</v>
      </c>
    </row>
    <row r="15" spans="1:19" ht="18.75">
      <c r="A15" s="181" t="s">
        <v>401</v>
      </c>
      <c r="B15" s="147" t="s">
        <v>376</v>
      </c>
      <c r="C15" s="466" t="s">
        <v>804</v>
      </c>
      <c r="D15" s="167">
        <v>12</v>
      </c>
      <c r="E15" s="174" t="s">
        <v>666</v>
      </c>
      <c r="F15" s="393"/>
      <c r="G15" s="393"/>
      <c r="H15" s="393"/>
      <c r="I15" s="441"/>
      <c r="J15" s="208"/>
    </row>
    <row r="16" spans="1:19" ht="18.75">
      <c r="A16" s="181"/>
      <c r="B16" s="147" t="s">
        <v>376</v>
      </c>
      <c r="C16" s="466" t="s">
        <v>364</v>
      </c>
      <c r="D16" s="167">
        <v>20</v>
      </c>
      <c r="E16" s="174" t="s">
        <v>669</v>
      </c>
      <c r="F16" s="393"/>
      <c r="G16" s="393"/>
      <c r="H16" s="393"/>
      <c r="I16" s="441"/>
      <c r="J16" s="208"/>
    </row>
    <row r="17" spans="1:10" ht="18.75">
      <c r="A17" s="181"/>
      <c r="B17" s="147" t="s">
        <v>376</v>
      </c>
      <c r="C17" s="466" t="s">
        <v>764</v>
      </c>
      <c r="D17" s="167">
        <v>20</v>
      </c>
      <c r="E17" s="174" t="s">
        <v>534</v>
      </c>
      <c r="F17" s="393"/>
      <c r="G17" s="393"/>
      <c r="H17" s="393"/>
      <c r="I17" s="441"/>
      <c r="J17" s="208"/>
    </row>
    <row r="18" spans="1:10">
      <c r="A18" s="181"/>
      <c r="B18" s="147" t="s">
        <v>376</v>
      </c>
      <c r="C18" s="469" t="s">
        <v>369</v>
      </c>
      <c r="D18" s="167">
        <v>21</v>
      </c>
      <c r="E18" s="174" t="s">
        <v>669</v>
      </c>
      <c r="F18" s="393"/>
      <c r="G18" s="393"/>
      <c r="H18" s="393"/>
      <c r="I18" s="440"/>
      <c r="J18" s="208"/>
    </row>
    <row r="19" spans="1:10" ht="18.75">
      <c r="A19" s="171"/>
      <c r="B19" s="387"/>
      <c r="C19" s="466" t="s">
        <v>806</v>
      </c>
      <c r="D19" s="167">
        <v>22</v>
      </c>
      <c r="E19" s="174" t="s">
        <v>531</v>
      </c>
      <c r="F19" s="208" t="s">
        <v>564</v>
      </c>
      <c r="G19" s="208"/>
      <c r="H19" s="208"/>
      <c r="I19" s="441"/>
      <c r="J19" s="438" t="s">
        <v>869</v>
      </c>
    </row>
    <row r="20" spans="1:10" ht="18.75">
      <c r="A20" s="171"/>
      <c r="B20" s="387"/>
      <c r="C20" s="469" t="s">
        <v>394</v>
      </c>
      <c r="D20" s="167">
        <v>23</v>
      </c>
      <c r="E20" s="174" t="s">
        <v>666</v>
      </c>
      <c r="F20" s="208"/>
      <c r="G20" s="208"/>
      <c r="H20" s="208"/>
      <c r="I20" s="441"/>
      <c r="J20" s="438" t="s">
        <v>870</v>
      </c>
    </row>
    <row r="21" spans="1:10" ht="18.75">
      <c r="A21" s="171"/>
      <c r="B21" s="147" t="s">
        <v>376</v>
      </c>
      <c r="C21" s="469" t="s">
        <v>984</v>
      </c>
      <c r="D21" s="167">
        <v>23</v>
      </c>
      <c r="E21" s="174" t="s">
        <v>669</v>
      </c>
      <c r="F21" s="393"/>
      <c r="G21" s="393"/>
      <c r="H21" s="393"/>
      <c r="I21" s="441"/>
      <c r="J21" s="208"/>
    </row>
    <row r="22" spans="1:10" ht="18.75">
      <c r="A22" s="171"/>
      <c r="B22" s="387"/>
      <c r="C22" s="469" t="s">
        <v>404</v>
      </c>
      <c r="D22" s="167">
        <v>24</v>
      </c>
      <c r="E22" s="174" t="s">
        <v>666</v>
      </c>
      <c r="F22" s="208"/>
      <c r="G22" s="208"/>
      <c r="H22" s="208"/>
      <c r="I22" s="441"/>
      <c r="J22" s="438" t="s">
        <v>871</v>
      </c>
    </row>
    <row r="23" spans="1:10" ht="18.75">
      <c r="A23" s="171"/>
      <c r="B23" s="387"/>
      <c r="C23" s="469" t="s">
        <v>670</v>
      </c>
      <c r="D23" s="167">
        <v>25</v>
      </c>
      <c r="E23" s="174" t="s">
        <v>666</v>
      </c>
      <c r="F23" s="208" t="s">
        <v>563</v>
      </c>
      <c r="G23" s="208"/>
      <c r="H23" s="208" t="s">
        <v>563</v>
      </c>
      <c r="I23" s="442"/>
      <c r="J23" s="444" t="s">
        <v>872</v>
      </c>
    </row>
    <row r="24" spans="1:10" ht="18.75">
      <c r="A24" s="171"/>
      <c r="B24" s="387"/>
      <c r="C24" s="470" t="s">
        <v>407</v>
      </c>
      <c r="D24" s="167">
        <v>26</v>
      </c>
      <c r="E24" s="174" t="s">
        <v>666</v>
      </c>
      <c r="F24" s="208" t="s">
        <v>564</v>
      </c>
      <c r="G24" s="208"/>
      <c r="H24" s="208"/>
      <c r="I24" s="441"/>
      <c r="J24" s="444" t="s">
        <v>873</v>
      </c>
    </row>
    <row r="25" spans="1:10" ht="18.75">
      <c r="A25" s="178"/>
      <c r="B25" s="388"/>
      <c r="C25" s="468" t="s">
        <v>807</v>
      </c>
      <c r="D25" s="169">
        <v>36</v>
      </c>
      <c r="E25" s="170" t="s">
        <v>666</v>
      </c>
      <c r="F25" s="208"/>
      <c r="G25" s="208"/>
      <c r="H25" s="208"/>
      <c r="I25" s="441"/>
      <c r="J25" s="438" t="s">
        <v>874</v>
      </c>
    </row>
    <row r="26" spans="1:10" ht="18.75">
      <c r="A26" s="171" t="s">
        <v>522</v>
      </c>
      <c r="B26" s="387"/>
      <c r="C26" s="466" t="s">
        <v>809</v>
      </c>
      <c r="D26" s="167">
        <v>18</v>
      </c>
      <c r="E26" s="174" t="s">
        <v>666</v>
      </c>
      <c r="F26" s="208" t="s">
        <v>563</v>
      </c>
      <c r="G26" s="208"/>
      <c r="H26" s="208" t="s">
        <v>563</v>
      </c>
      <c r="I26" s="441"/>
      <c r="J26" s="444" t="s">
        <v>875</v>
      </c>
    </row>
    <row r="27" spans="1:10" ht="18.75">
      <c r="A27" s="171" t="s">
        <v>523</v>
      </c>
      <c r="B27" s="176"/>
      <c r="C27" s="466" t="s">
        <v>419</v>
      </c>
      <c r="D27" s="167">
        <v>19</v>
      </c>
      <c r="E27" s="174" t="s">
        <v>520</v>
      </c>
      <c r="F27" s="474" t="s">
        <v>563</v>
      </c>
      <c r="G27" s="474"/>
      <c r="H27" s="474" t="s">
        <v>563</v>
      </c>
      <c r="I27" s="441" t="s">
        <v>1034</v>
      </c>
      <c r="J27" s="444" t="s">
        <v>876</v>
      </c>
    </row>
    <row r="28" spans="1:10" ht="18.75">
      <c r="A28" s="171"/>
      <c r="B28" s="387"/>
      <c r="C28" s="466" t="s">
        <v>810</v>
      </c>
      <c r="D28" s="167">
        <v>34</v>
      </c>
      <c r="E28" s="174" t="s">
        <v>666</v>
      </c>
      <c r="F28" s="208" t="s">
        <v>564</v>
      </c>
      <c r="G28" s="208"/>
      <c r="H28" s="208"/>
      <c r="I28" s="441"/>
      <c r="J28" s="438" t="s">
        <v>877</v>
      </c>
    </row>
    <row r="29" spans="1:10" ht="18.75">
      <c r="A29" s="171" t="s">
        <v>540</v>
      </c>
      <c r="B29" s="387"/>
      <c r="C29" s="466" t="s">
        <v>811</v>
      </c>
      <c r="D29" s="167">
        <v>17</v>
      </c>
      <c r="E29" s="174" t="s">
        <v>520</v>
      </c>
      <c r="F29" s="208" t="s">
        <v>563</v>
      </c>
      <c r="G29" s="208"/>
      <c r="H29" s="208" t="s">
        <v>563</v>
      </c>
      <c r="I29" s="441"/>
      <c r="J29" s="444" t="s">
        <v>878</v>
      </c>
    </row>
    <row r="30" spans="1:10" ht="18.75">
      <c r="A30" s="171"/>
      <c r="B30" s="387"/>
      <c r="C30" s="466" t="s">
        <v>812</v>
      </c>
      <c r="D30" s="167">
        <v>34</v>
      </c>
      <c r="E30" s="174" t="s">
        <v>531</v>
      </c>
      <c r="F30" s="208" t="s">
        <v>563</v>
      </c>
      <c r="G30" s="208"/>
      <c r="H30" s="208" t="s">
        <v>563</v>
      </c>
      <c r="I30" s="441"/>
      <c r="J30" s="444" t="s">
        <v>879</v>
      </c>
    </row>
    <row r="31" spans="1:10" ht="18.75">
      <c r="A31" s="385" t="s">
        <v>524</v>
      </c>
      <c r="B31" s="386"/>
      <c r="C31" s="467" t="s">
        <v>813</v>
      </c>
      <c r="D31" s="159">
        <v>12</v>
      </c>
      <c r="E31" s="160" t="s">
        <v>531</v>
      </c>
      <c r="F31" s="208" t="s">
        <v>563</v>
      </c>
      <c r="G31" s="208" t="s">
        <v>563</v>
      </c>
      <c r="H31" s="208"/>
      <c r="I31" s="441"/>
      <c r="J31" s="444" t="s">
        <v>880</v>
      </c>
    </row>
    <row r="32" spans="1:10" ht="18.75">
      <c r="A32" s="171" t="s">
        <v>525</v>
      </c>
      <c r="B32" s="387"/>
      <c r="C32" s="466" t="s">
        <v>814</v>
      </c>
      <c r="D32" s="167">
        <v>39</v>
      </c>
      <c r="E32" s="174" t="s">
        <v>666</v>
      </c>
      <c r="F32" s="208"/>
      <c r="G32" s="208"/>
      <c r="H32" s="208"/>
      <c r="I32" s="441"/>
      <c r="J32" s="438" t="s">
        <v>881</v>
      </c>
    </row>
    <row r="33" spans="1:10">
      <c r="A33" s="171" t="s">
        <v>526</v>
      </c>
      <c r="B33" s="389" t="s">
        <v>400</v>
      </c>
      <c r="C33" s="466" t="s">
        <v>815</v>
      </c>
      <c r="D33" s="167">
        <v>29</v>
      </c>
      <c r="E33" s="174" t="s">
        <v>521</v>
      </c>
      <c r="F33" s="393"/>
      <c r="G33" s="393"/>
      <c r="H33" s="393"/>
      <c r="I33" s="440"/>
      <c r="J33" s="208"/>
    </row>
    <row r="34" spans="1:10" ht="18.75">
      <c r="A34" s="171" t="s">
        <v>365</v>
      </c>
      <c r="B34" s="387"/>
      <c r="C34" s="466" t="s">
        <v>816</v>
      </c>
      <c r="D34" s="167">
        <v>4</v>
      </c>
      <c r="E34" s="174" t="s">
        <v>666</v>
      </c>
      <c r="F34" s="208"/>
      <c r="G34" s="208"/>
      <c r="H34" s="208"/>
      <c r="I34" s="441"/>
      <c r="J34" s="438" t="s">
        <v>882</v>
      </c>
    </row>
    <row r="35" spans="1:10">
      <c r="A35" s="171" t="s">
        <v>365</v>
      </c>
      <c r="B35" s="387"/>
      <c r="C35" s="466" t="s">
        <v>817</v>
      </c>
      <c r="D35" s="167">
        <v>5</v>
      </c>
      <c r="E35" s="174" t="s">
        <v>666</v>
      </c>
      <c r="F35" s="463"/>
      <c r="G35" s="463"/>
      <c r="H35" s="463"/>
      <c r="I35" s="440"/>
      <c r="J35" s="210" t="s">
        <v>883</v>
      </c>
    </row>
    <row r="36" spans="1:10">
      <c r="A36" s="171"/>
      <c r="B36" s="387"/>
      <c r="C36" s="466" t="s">
        <v>818</v>
      </c>
      <c r="D36" s="167">
        <v>6</v>
      </c>
      <c r="E36" s="174" t="s">
        <v>666</v>
      </c>
      <c r="F36" s="208"/>
      <c r="G36" s="208"/>
      <c r="H36" s="208"/>
      <c r="I36" s="440"/>
      <c r="J36" s="210" t="s">
        <v>884</v>
      </c>
    </row>
    <row r="37" spans="1:10" ht="18.75">
      <c r="A37" s="171"/>
      <c r="B37" s="387"/>
      <c r="C37" s="466" t="s">
        <v>546</v>
      </c>
      <c r="D37" s="167">
        <v>11</v>
      </c>
      <c r="E37" s="174" t="s">
        <v>531</v>
      </c>
      <c r="F37" s="208" t="s">
        <v>563</v>
      </c>
      <c r="G37" s="208"/>
      <c r="H37" s="208" t="s">
        <v>563</v>
      </c>
      <c r="I37" s="441"/>
      <c r="J37" s="444" t="s">
        <v>1017</v>
      </c>
    </row>
    <row r="38" spans="1:10">
      <c r="A38" s="171"/>
      <c r="B38" s="387"/>
      <c r="C38" s="466" t="s">
        <v>819</v>
      </c>
      <c r="D38" s="167">
        <v>14</v>
      </c>
      <c r="E38" s="174" t="s">
        <v>666</v>
      </c>
      <c r="F38" s="208"/>
      <c r="G38" s="208"/>
      <c r="H38" s="208"/>
      <c r="I38" s="440"/>
      <c r="J38" s="210" t="s">
        <v>886</v>
      </c>
    </row>
    <row r="39" spans="1:10">
      <c r="A39" s="165"/>
      <c r="B39" s="152"/>
      <c r="C39" s="471" t="s">
        <v>820</v>
      </c>
      <c r="D39" s="167">
        <v>18</v>
      </c>
      <c r="E39" s="390" t="s">
        <v>666</v>
      </c>
      <c r="F39" s="208"/>
      <c r="G39" s="208"/>
      <c r="H39" s="208"/>
      <c r="I39" s="440"/>
      <c r="J39" s="210" t="s">
        <v>887</v>
      </c>
    </row>
    <row r="40" spans="1:10">
      <c r="A40" s="165"/>
      <c r="B40" s="152" t="s">
        <v>400</v>
      </c>
      <c r="C40" s="471" t="s">
        <v>821</v>
      </c>
      <c r="D40" s="167">
        <v>18</v>
      </c>
      <c r="E40" s="390" t="s">
        <v>531</v>
      </c>
      <c r="F40" s="393"/>
      <c r="G40" s="393"/>
      <c r="H40" s="393"/>
      <c r="I40" s="440"/>
      <c r="J40" s="208"/>
    </row>
    <row r="41" spans="1:10">
      <c r="A41" s="171"/>
      <c r="B41" s="152"/>
      <c r="C41" s="466" t="s">
        <v>822</v>
      </c>
      <c r="D41" s="167">
        <v>19</v>
      </c>
      <c r="E41" s="173" t="s">
        <v>521</v>
      </c>
      <c r="F41" s="208"/>
      <c r="G41" s="208"/>
      <c r="H41" s="208"/>
      <c r="I41" s="440"/>
      <c r="J41" s="210" t="s">
        <v>888</v>
      </c>
    </row>
    <row r="42" spans="1:10">
      <c r="A42" s="171"/>
      <c r="B42" s="152"/>
      <c r="C42" s="466" t="s">
        <v>823</v>
      </c>
      <c r="D42" s="167">
        <v>30</v>
      </c>
      <c r="E42" s="390" t="s">
        <v>666</v>
      </c>
      <c r="F42" s="208"/>
      <c r="G42" s="208"/>
      <c r="H42" s="208"/>
      <c r="I42" s="440"/>
      <c r="J42" s="210" t="s">
        <v>889</v>
      </c>
    </row>
    <row r="43" spans="1:10">
      <c r="A43" s="171"/>
      <c r="B43" s="152"/>
      <c r="C43" s="466" t="s">
        <v>824</v>
      </c>
      <c r="D43" s="167">
        <v>30</v>
      </c>
      <c r="E43" s="390" t="s">
        <v>666</v>
      </c>
      <c r="F43" s="208"/>
      <c r="G43" s="208"/>
      <c r="H43" s="208"/>
      <c r="I43" s="440"/>
      <c r="J43" s="210" t="s">
        <v>890</v>
      </c>
    </row>
    <row r="44" spans="1:10">
      <c r="A44" s="171"/>
      <c r="B44" s="152"/>
      <c r="C44" s="466" t="s">
        <v>825</v>
      </c>
      <c r="D44" s="167">
        <v>34</v>
      </c>
      <c r="E44" s="173" t="s">
        <v>521</v>
      </c>
      <c r="F44" s="208"/>
      <c r="G44" s="208"/>
      <c r="H44" s="208"/>
      <c r="I44" s="440"/>
      <c r="J44" s="210"/>
    </row>
    <row r="45" spans="1:10">
      <c r="A45" s="175"/>
      <c r="B45" s="152" t="s">
        <v>400</v>
      </c>
      <c r="C45" s="466" t="s">
        <v>812</v>
      </c>
      <c r="D45" s="167">
        <v>34</v>
      </c>
      <c r="E45" s="390" t="s">
        <v>531</v>
      </c>
      <c r="F45" s="393"/>
      <c r="G45" s="393"/>
      <c r="H45" s="393"/>
      <c r="I45" s="440"/>
      <c r="J45" s="208"/>
    </row>
    <row r="46" spans="1:10">
      <c r="A46" s="171"/>
      <c r="B46" s="152"/>
      <c r="C46" s="466" t="s">
        <v>826</v>
      </c>
      <c r="D46" s="167">
        <v>34</v>
      </c>
      <c r="E46" s="390" t="s">
        <v>666</v>
      </c>
      <c r="F46" s="208"/>
      <c r="G46" s="208"/>
      <c r="H46" s="208"/>
      <c r="I46" s="440"/>
      <c r="J46" s="210" t="s">
        <v>891</v>
      </c>
    </row>
    <row r="47" spans="1:10" ht="18.75">
      <c r="A47" s="171"/>
      <c r="B47" s="152"/>
      <c r="C47" s="466" t="s">
        <v>827</v>
      </c>
      <c r="D47" s="167">
        <v>34</v>
      </c>
      <c r="E47" s="390" t="s">
        <v>666</v>
      </c>
      <c r="F47" s="208"/>
      <c r="G47" s="208"/>
      <c r="H47" s="208"/>
      <c r="I47" s="440"/>
      <c r="J47" s="444" t="s">
        <v>902</v>
      </c>
    </row>
    <row r="48" spans="1:10" ht="18.75">
      <c r="A48" s="171"/>
      <c r="B48" s="152" t="s">
        <v>400</v>
      </c>
      <c r="C48" s="466" t="s">
        <v>828</v>
      </c>
      <c r="D48" s="167">
        <v>41</v>
      </c>
      <c r="E48" s="390" t="s">
        <v>666</v>
      </c>
      <c r="F48" s="393"/>
      <c r="G48" s="393"/>
      <c r="H48" s="393"/>
      <c r="I48" s="440"/>
      <c r="J48" s="444" t="s">
        <v>901</v>
      </c>
    </row>
    <row r="49" spans="1:10">
      <c r="A49" s="178"/>
      <c r="B49" s="179"/>
      <c r="C49" s="468" t="s">
        <v>829</v>
      </c>
      <c r="D49" s="169">
        <v>54</v>
      </c>
      <c r="E49" s="173" t="s">
        <v>531</v>
      </c>
      <c r="F49" s="208"/>
      <c r="G49" s="208"/>
      <c r="H49" s="208"/>
      <c r="I49" s="440"/>
      <c r="J49" s="210" t="s">
        <v>892</v>
      </c>
    </row>
    <row r="50" spans="1:10">
      <c r="A50" s="171" t="s">
        <v>392</v>
      </c>
      <c r="B50" s="152" t="s">
        <v>376</v>
      </c>
      <c r="C50" s="466" t="s">
        <v>830</v>
      </c>
      <c r="D50" s="167">
        <v>20</v>
      </c>
      <c r="E50" s="180" t="s">
        <v>666</v>
      </c>
      <c r="F50" s="393"/>
      <c r="G50" s="393"/>
      <c r="H50" s="393"/>
      <c r="I50" s="440"/>
      <c r="J50" s="208"/>
    </row>
    <row r="51" spans="1:10">
      <c r="A51" s="181" t="s">
        <v>397</v>
      </c>
      <c r="B51" s="152" t="s">
        <v>400</v>
      </c>
      <c r="C51" s="466" t="s">
        <v>831</v>
      </c>
      <c r="D51" s="167">
        <v>20</v>
      </c>
      <c r="E51" s="173" t="s">
        <v>531</v>
      </c>
      <c r="F51" s="393"/>
      <c r="G51" s="393"/>
      <c r="H51" s="393"/>
      <c r="I51" s="440"/>
      <c r="J51" s="208"/>
    </row>
    <row r="52" spans="1:10">
      <c r="A52" s="178"/>
      <c r="B52" s="179"/>
      <c r="C52" s="472" t="s">
        <v>765</v>
      </c>
      <c r="D52" s="169">
        <v>28</v>
      </c>
      <c r="E52" s="184" t="s">
        <v>531</v>
      </c>
      <c r="F52" s="208" t="s">
        <v>564</v>
      </c>
      <c r="G52" s="208"/>
      <c r="H52" s="208"/>
      <c r="I52" s="440"/>
      <c r="J52" s="210" t="s">
        <v>894</v>
      </c>
    </row>
    <row r="53" spans="1:10" ht="18.75">
      <c r="A53" s="171" t="s">
        <v>402</v>
      </c>
      <c r="B53" s="391"/>
      <c r="C53" s="466" t="s">
        <v>831</v>
      </c>
      <c r="D53" s="167">
        <v>20</v>
      </c>
      <c r="E53" s="173" t="s">
        <v>531</v>
      </c>
      <c r="F53" s="208" t="s">
        <v>563</v>
      </c>
      <c r="G53" s="208" t="s">
        <v>563</v>
      </c>
      <c r="H53" s="208"/>
      <c r="I53" s="440"/>
      <c r="J53" s="444" t="s">
        <v>1018</v>
      </c>
    </row>
    <row r="54" spans="1:10">
      <c r="A54" s="171" t="s">
        <v>405</v>
      </c>
      <c r="B54" s="389"/>
      <c r="C54" s="466" t="s">
        <v>409</v>
      </c>
      <c r="D54" s="167">
        <v>23</v>
      </c>
      <c r="E54" s="173" t="s">
        <v>666</v>
      </c>
      <c r="F54" s="208" t="s">
        <v>564</v>
      </c>
      <c r="G54" s="208"/>
      <c r="H54" s="208"/>
      <c r="I54" s="440"/>
      <c r="J54" s="210" t="s">
        <v>896</v>
      </c>
    </row>
    <row r="55" spans="1:10">
      <c r="A55" s="171" t="s">
        <v>414</v>
      </c>
      <c r="B55" s="389" t="s">
        <v>400</v>
      </c>
      <c r="C55" s="466" t="s">
        <v>382</v>
      </c>
      <c r="D55" s="167">
        <v>1</v>
      </c>
      <c r="E55" s="173" t="s">
        <v>521</v>
      </c>
      <c r="F55" s="393"/>
      <c r="G55" s="393"/>
      <c r="H55" s="393"/>
      <c r="I55" s="440"/>
      <c r="J55" s="208"/>
    </row>
    <row r="56" spans="1:10">
      <c r="A56" s="171"/>
      <c r="B56" s="389" t="s">
        <v>400</v>
      </c>
      <c r="C56" s="466" t="s">
        <v>533</v>
      </c>
      <c r="D56" s="167">
        <v>13</v>
      </c>
      <c r="E56" s="173" t="s">
        <v>531</v>
      </c>
      <c r="F56" s="393"/>
      <c r="G56" s="393"/>
      <c r="H56" s="393"/>
      <c r="I56" s="440"/>
      <c r="J56" s="208"/>
    </row>
    <row r="57" spans="1:10">
      <c r="A57" s="171"/>
      <c r="B57" s="389" t="s">
        <v>400</v>
      </c>
      <c r="C57" s="466" t="s">
        <v>830</v>
      </c>
      <c r="D57" s="167">
        <v>20</v>
      </c>
      <c r="E57" s="173" t="s">
        <v>666</v>
      </c>
      <c r="F57" s="393"/>
      <c r="G57" s="393"/>
      <c r="H57" s="393"/>
      <c r="I57" s="440"/>
      <c r="J57" s="208"/>
    </row>
    <row r="58" spans="1:10">
      <c r="A58" s="178"/>
      <c r="B58" s="392" t="s">
        <v>400</v>
      </c>
      <c r="C58" s="468" t="s">
        <v>812</v>
      </c>
      <c r="D58" s="169">
        <v>34</v>
      </c>
      <c r="E58" s="173" t="s">
        <v>531</v>
      </c>
      <c r="F58" s="393"/>
      <c r="G58" s="393"/>
      <c r="H58" s="393"/>
      <c r="I58" s="440"/>
      <c r="J58" s="208"/>
    </row>
    <row r="59" spans="1:10">
      <c r="A59" s="171" t="s">
        <v>417</v>
      </c>
      <c r="B59" s="152"/>
      <c r="C59" s="466" t="s">
        <v>835</v>
      </c>
      <c r="D59" s="167">
        <v>17</v>
      </c>
      <c r="E59" s="180" t="s">
        <v>521</v>
      </c>
      <c r="F59" s="208" t="s">
        <v>564</v>
      </c>
      <c r="G59" s="208"/>
      <c r="H59" s="208"/>
      <c r="I59" s="440"/>
      <c r="J59" s="210" t="s">
        <v>897</v>
      </c>
    </row>
    <row r="60" spans="1:10" ht="18.75">
      <c r="A60" s="171" t="s">
        <v>671</v>
      </c>
      <c r="B60" s="152"/>
      <c r="C60" s="466" t="s">
        <v>821</v>
      </c>
      <c r="D60" s="167">
        <v>18</v>
      </c>
      <c r="E60" s="173" t="s">
        <v>531</v>
      </c>
      <c r="F60" s="208" t="s">
        <v>563</v>
      </c>
      <c r="G60" s="208"/>
      <c r="H60" s="208" t="s">
        <v>563</v>
      </c>
      <c r="I60" s="440"/>
      <c r="J60" s="444" t="s">
        <v>1019</v>
      </c>
    </row>
    <row r="61" spans="1:10">
      <c r="A61" s="171" t="s">
        <v>421</v>
      </c>
      <c r="B61" s="152" t="s">
        <v>400</v>
      </c>
      <c r="C61" s="466" t="s">
        <v>836</v>
      </c>
      <c r="D61" s="167">
        <v>1</v>
      </c>
      <c r="E61" s="173" t="s">
        <v>521</v>
      </c>
      <c r="F61" s="393"/>
      <c r="G61" s="393"/>
      <c r="H61" s="393"/>
      <c r="I61" s="440"/>
      <c r="J61" s="208"/>
    </row>
    <row r="62" spans="1:10">
      <c r="A62" s="171"/>
      <c r="B62" s="152" t="s">
        <v>400</v>
      </c>
      <c r="C62" s="466" t="s">
        <v>818</v>
      </c>
      <c r="D62" s="167">
        <v>6</v>
      </c>
      <c r="E62" s="173" t="s">
        <v>666</v>
      </c>
      <c r="F62" s="393"/>
      <c r="G62" s="393"/>
      <c r="H62" s="393"/>
      <c r="I62" s="440"/>
      <c r="J62" s="208"/>
    </row>
    <row r="63" spans="1:10" ht="18.75">
      <c r="A63" s="171"/>
      <c r="B63" s="152"/>
      <c r="C63" s="466" t="s">
        <v>425</v>
      </c>
      <c r="D63" s="167">
        <v>13</v>
      </c>
      <c r="E63" s="173" t="s">
        <v>666</v>
      </c>
      <c r="F63" s="208"/>
      <c r="G63" s="208"/>
      <c r="H63" s="208"/>
      <c r="I63" s="440"/>
      <c r="J63" s="444" t="s">
        <v>907</v>
      </c>
    </row>
    <row r="64" spans="1:10" ht="18.75">
      <c r="A64" s="171"/>
      <c r="B64" s="152"/>
      <c r="C64" s="466" t="s">
        <v>422</v>
      </c>
      <c r="D64" s="167">
        <v>17</v>
      </c>
      <c r="E64" s="173" t="s">
        <v>520</v>
      </c>
      <c r="F64" s="208" t="s">
        <v>564</v>
      </c>
      <c r="G64" s="208"/>
      <c r="H64" s="208"/>
      <c r="I64" s="440"/>
      <c r="J64" s="444" t="s">
        <v>908</v>
      </c>
    </row>
    <row r="65" spans="1:19" ht="18.75">
      <c r="A65" s="175"/>
      <c r="B65" s="152"/>
      <c r="C65" s="466" t="s">
        <v>837</v>
      </c>
      <c r="D65" s="167">
        <v>20</v>
      </c>
      <c r="E65" s="173" t="s">
        <v>531</v>
      </c>
      <c r="F65" s="208" t="s">
        <v>563</v>
      </c>
      <c r="G65" s="208"/>
      <c r="H65" s="208" t="s">
        <v>563</v>
      </c>
      <c r="I65" s="440"/>
      <c r="J65" s="444" t="s">
        <v>1020</v>
      </c>
    </row>
    <row r="66" spans="1:19">
      <c r="A66" s="175"/>
      <c r="B66" s="152" t="s">
        <v>400</v>
      </c>
      <c r="C66" s="466" t="s">
        <v>838</v>
      </c>
      <c r="D66" s="167">
        <v>28</v>
      </c>
      <c r="E66" s="173" t="s">
        <v>534</v>
      </c>
      <c r="F66" s="393"/>
      <c r="G66" s="393"/>
      <c r="H66" s="393"/>
      <c r="I66" s="440"/>
      <c r="J66" s="208"/>
    </row>
    <row r="67" spans="1:19" ht="18.75">
      <c r="A67" s="171"/>
      <c r="B67" s="152"/>
      <c r="C67" s="469" t="s">
        <v>839</v>
      </c>
      <c r="D67" s="167">
        <v>46</v>
      </c>
      <c r="E67" s="173" t="s">
        <v>669</v>
      </c>
      <c r="F67" s="208"/>
      <c r="G67" s="208"/>
      <c r="H67" s="208"/>
      <c r="I67" s="440"/>
      <c r="J67" s="444" t="s">
        <v>906</v>
      </c>
    </row>
    <row r="68" spans="1:19" ht="18.75">
      <c r="A68" s="186" t="s">
        <v>433</v>
      </c>
      <c r="B68" s="187"/>
      <c r="C68" s="188" t="s">
        <v>840</v>
      </c>
      <c r="D68" s="155">
        <v>17</v>
      </c>
      <c r="E68" s="189" t="s">
        <v>531</v>
      </c>
      <c r="F68" s="208" t="s">
        <v>563</v>
      </c>
      <c r="G68" s="208"/>
      <c r="H68" s="208" t="s">
        <v>563</v>
      </c>
      <c r="I68" s="441"/>
      <c r="J68" s="438" t="s">
        <v>900</v>
      </c>
    </row>
    <row r="69" spans="1:19" ht="8.25" customHeight="1">
      <c r="E69" s="132"/>
      <c r="F69" s="132"/>
      <c r="G69" s="132"/>
      <c r="H69" s="132"/>
      <c r="J69" s="132"/>
    </row>
    <row r="70" spans="1:19" ht="18.75">
      <c r="A70" s="385" t="s">
        <v>853</v>
      </c>
      <c r="B70" s="162"/>
      <c r="C70" s="158" t="s">
        <v>916</v>
      </c>
      <c r="D70" s="159" t="s">
        <v>854</v>
      </c>
      <c r="E70" s="473"/>
      <c r="F70" s="208" t="s">
        <v>564</v>
      </c>
      <c r="G70" s="208"/>
      <c r="H70" s="208"/>
      <c r="I70" s="441"/>
      <c r="J70" s="444" t="s">
        <v>912</v>
      </c>
    </row>
    <row r="71" spans="1:19" ht="18.75">
      <c r="A71" s="385" t="s">
        <v>903</v>
      </c>
      <c r="B71" s="162"/>
      <c r="C71" s="158" t="s">
        <v>1014</v>
      </c>
      <c r="D71" s="159">
        <v>60</v>
      </c>
      <c r="E71" s="393"/>
      <c r="F71" s="208" t="s">
        <v>564</v>
      </c>
      <c r="G71" s="208"/>
      <c r="H71" s="441"/>
      <c r="I71" s="444"/>
      <c r="J71" s="132"/>
      <c r="R71" s="150"/>
      <c r="S71" s="132"/>
    </row>
    <row r="72" spans="1:19" ht="18.75">
      <c r="A72" s="171"/>
      <c r="B72" s="152"/>
      <c r="C72" s="172"/>
      <c r="D72" s="167"/>
      <c r="E72" s="393"/>
      <c r="F72" s="208"/>
      <c r="G72" s="208"/>
      <c r="H72" s="441"/>
      <c r="I72" s="444"/>
      <c r="J72" s="132"/>
      <c r="R72" s="150"/>
      <c r="S72" s="132"/>
    </row>
    <row r="73" spans="1:19" ht="18.75">
      <c r="A73" s="171"/>
      <c r="B73" s="152"/>
      <c r="C73" s="172"/>
      <c r="D73" s="167"/>
      <c r="E73" s="393"/>
      <c r="F73" s="208"/>
      <c r="G73" s="208"/>
      <c r="H73" s="441"/>
      <c r="I73" s="438"/>
      <c r="J73" s="132"/>
      <c r="R73" s="150"/>
      <c r="S73" s="132"/>
    </row>
    <row r="74" spans="1:19" ht="18.75">
      <c r="A74" s="385" t="s">
        <v>566</v>
      </c>
      <c r="B74" s="162"/>
      <c r="C74" s="158" t="s">
        <v>999</v>
      </c>
      <c r="D74" s="159">
        <v>64</v>
      </c>
      <c r="E74" s="208" t="s">
        <v>1031</v>
      </c>
      <c r="F74" s="208" t="s">
        <v>563</v>
      </c>
      <c r="G74" s="208"/>
      <c r="H74" s="440"/>
      <c r="I74" s="477" t="s">
        <v>1028</v>
      </c>
      <c r="J74" s="132"/>
      <c r="R74" s="150"/>
      <c r="S74" s="132"/>
    </row>
    <row r="75" spans="1:19" ht="18.75">
      <c r="A75" s="171"/>
      <c r="B75" s="152"/>
      <c r="C75" s="172" t="s">
        <v>1030</v>
      </c>
      <c r="D75" s="167">
        <v>64</v>
      </c>
      <c r="E75" s="208" t="s">
        <v>1029</v>
      </c>
      <c r="F75" s="208" t="s">
        <v>563</v>
      </c>
      <c r="G75" s="208"/>
      <c r="H75" s="440"/>
      <c r="I75" s="478" t="s">
        <v>1033</v>
      </c>
      <c r="J75" s="132"/>
      <c r="R75" s="150"/>
      <c r="S75" s="132"/>
    </row>
    <row r="76" spans="1:19" ht="18.75" hidden="1">
      <c r="A76" s="171"/>
      <c r="B76" s="152"/>
      <c r="C76" s="172"/>
      <c r="D76" s="167"/>
      <c r="E76" s="208"/>
      <c r="F76" s="208"/>
      <c r="G76" s="208"/>
      <c r="H76" s="440"/>
      <c r="I76" s="478"/>
      <c r="J76" s="132"/>
      <c r="R76" s="150"/>
      <c r="S76" s="132"/>
    </row>
    <row r="77" spans="1:19" ht="18.75" hidden="1">
      <c r="A77" s="171"/>
      <c r="B77" s="152"/>
      <c r="C77" s="172"/>
      <c r="D77" s="167"/>
      <c r="E77" s="208"/>
      <c r="F77" s="208"/>
      <c r="G77" s="208"/>
      <c r="H77" s="440"/>
      <c r="I77" s="478"/>
      <c r="J77" s="132"/>
      <c r="R77" s="150"/>
      <c r="S77" s="132"/>
    </row>
    <row r="78" spans="1:19" ht="18.75" hidden="1">
      <c r="A78" s="171"/>
      <c r="B78" s="152"/>
      <c r="C78" s="172" t="s">
        <v>922</v>
      </c>
      <c r="D78" s="167">
        <v>63</v>
      </c>
      <c r="E78" s="208"/>
      <c r="F78" s="208"/>
      <c r="G78" s="208"/>
      <c r="H78" s="440"/>
      <c r="I78" s="478"/>
      <c r="J78" s="132"/>
      <c r="R78" s="150"/>
      <c r="S78" s="132"/>
    </row>
    <row r="79" spans="1:19" ht="18.75" hidden="1">
      <c r="A79" s="171"/>
      <c r="B79" s="152"/>
      <c r="C79" s="172" t="s">
        <v>937</v>
      </c>
      <c r="D79" s="167">
        <v>63</v>
      </c>
      <c r="E79" s="208"/>
      <c r="F79" s="208"/>
      <c r="G79" s="208"/>
      <c r="H79" s="440"/>
      <c r="I79" s="478"/>
      <c r="J79" s="132"/>
      <c r="R79" s="150"/>
      <c r="S79" s="132"/>
    </row>
    <row r="80" spans="1:19" ht="18.75" hidden="1">
      <c r="A80" s="171"/>
      <c r="B80" s="152"/>
      <c r="C80" s="172" t="s">
        <v>932</v>
      </c>
      <c r="D80" s="167">
        <v>63</v>
      </c>
      <c r="E80" s="208"/>
      <c r="F80" s="208"/>
      <c r="G80" s="208"/>
      <c r="H80" s="440"/>
      <c r="I80" s="478"/>
      <c r="J80" s="132"/>
      <c r="R80" s="150"/>
      <c r="S80" s="132"/>
    </row>
    <row r="81" spans="1:19" ht="18.75" hidden="1">
      <c r="A81" s="171"/>
      <c r="B81" s="152"/>
      <c r="C81" s="172" t="s">
        <v>951</v>
      </c>
      <c r="D81" s="167">
        <v>63</v>
      </c>
      <c r="E81" s="208"/>
      <c r="F81" s="208"/>
      <c r="G81" s="208"/>
      <c r="H81" s="440"/>
      <c r="I81" s="478"/>
      <c r="J81" s="132"/>
      <c r="R81" s="150"/>
      <c r="S81" s="132"/>
    </row>
    <row r="82" spans="1:19" ht="18.75" hidden="1">
      <c r="A82" s="171"/>
      <c r="B82" s="152"/>
      <c r="C82" s="172" t="s">
        <v>947</v>
      </c>
      <c r="D82" s="167">
        <v>63</v>
      </c>
      <c r="E82" s="208"/>
      <c r="F82" s="208"/>
      <c r="G82" s="208"/>
      <c r="H82" s="440"/>
      <c r="I82" s="478"/>
      <c r="J82" s="132"/>
      <c r="R82" s="150"/>
      <c r="S82" s="132"/>
    </row>
    <row r="83" spans="1:19" ht="18.75" hidden="1">
      <c r="A83" s="171"/>
      <c r="B83" s="152"/>
      <c r="C83" s="172" t="s">
        <v>949</v>
      </c>
      <c r="D83" s="167">
        <v>64</v>
      </c>
      <c r="E83" s="208"/>
      <c r="F83" s="208"/>
      <c r="G83" s="208"/>
      <c r="H83" s="440"/>
      <c r="I83" s="478"/>
      <c r="J83" s="132"/>
      <c r="R83" s="150"/>
      <c r="S83" s="132"/>
    </row>
    <row r="84" spans="1:19" ht="18.75" hidden="1">
      <c r="A84" s="171"/>
      <c r="B84" s="152"/>
      <c r="C84" s="172" t="s">
        <v>943</v>
      </c>
      <c r="D84" s="167">
        <v>64</v>
      </c>
      <c r="E84" s="208"/>
      <c r="F84" s="208"/>
      <c r="G84" s="208"/>
      <c r="H84" s="440"/>
      <c r="I84" s="478"/>
      <c r="J84" s="132"/>
      <c r="R84" s="150"/>
      <c r="S84" s="132"/>
    </row>
    <row r="85" spans="1:19" ht="18.75" hidden="1">
      <c r="A85" s="171"/>
      <c r="B85" s="152"/>
      <c r="C85" s="172" t="s">
        <v>935</v>
      </c>
      <c r="D85" s="167">
        <v>64</v>
      </c>
      <c r="E85" s="208" t="s">
        <v>1032</v>
      </c>
      <c r="F85" s="208"/>
      <c r="G85" s="208"/>
      <c r="H85" s="440"/>
      <c r="I85" s="478"/>
      <c r="J85" s="132"/>
      <c r="R85" s="150"/>
      <c r="S85" s="132"/>
    </row>
    <row r="86" spans="1:19" ht="18.75" hidden="1">
      <c r="A86" s="171"/>
      <c r="B86" s="152"/>
      <c r="C86" s="172" t="s">
        <v>931</v>
      </c>
      <c r="D86" s="167">
        <v>64</v>
      </c>
      <c r="E86" s="208"/>
      <c r="F86" s="208"/>
      <c r="G86" s="208"/>
      <c r="H86" s="440"/>
      <c r="I86" s="478"/>
      <c r="J86" s="132"/>
      <c r="R86" s="150"/>
      <c r="S86" s="132"/>
    </row>
    <row r="87" spans="1:19" ht="18.75" hidden="1">
      <c r="A87" s="171"/>
      <c r="B87" s="152"/>
      <c r="C87" s="172" t="s">
        <v>930</v>
      </c>
      <c r="D87" s="167">
        <v>64</v>
      </c>
      <c r="E87" s="208"/>
      <c r="F87" s="208"/>
      <c r="G87" s="208"/>
      <c r="H87" s="440"/>
      <c r="I87" s="478"/>
      <c r="J87" s="132"/>
      <c r="R87" s="150"/>
      <c r="S87" s="132"/>
    </row>
    <row r="88" spans="1:19" ht="18.75" hidden="1">
      <c r="A88" s="171"/>
      <c r="B88" s="152"/>
      <c r="C88" s="172" t="s">
        <v>940</v>
      </c>
      <c r="D88" s="167">
        <v>64</v>
      </c>
      <c r="E88" s="208"/>
      <c r="F88" s="208"/>
      <c r="G88" s="208"/>
      <c r="H88" s="440"/>
      <c r="I88" s="478"/>
      <c r="J88" s="132"/>
      <c r="R88" s="150"/>
      <c r="S88" s="132"/>
    </row>
    <row r="89" spans="1:19" ht="18.75" hidden="1">
      <c r="A89" s="171"/>
      <c r="B89" s="152"/>
      <c r="C89" s="172" t="s">
        <v>936</v>
      </c>
      <c r="D89" s="167">
        <v>64</v>
      </c>
      <c r="E89" s="208"/>
      <c r="F89" s="208"/>
      <c r="G89" s="208"/>
      <c r="H89" s="440"/>
      <c r="I89" s="478"/>
      <c r="J89" s="132"/>
      <c r="R89" s="150"/>
      <c r="S89" s="132"/>
    </row>
    <row r="90" spans="1:19" ht="18.75" hidden="1">
      <c r="A90" s="171"/>
      <c r="B90" s="152"/>
      <c r="C90" s="172" t="s">
        <v>934</v>
      </c>
      <c r="D90" s="167">
        <v>64</v>
      </c>
      <c r="E90" s="208"/>
      <c r="F90" s="208"/>
      <c r="G90" s="208"/>
      <c r="H90" s="440"/>
      <c r="I90" s="478"/>
      <c r="J90" s="132"/>
      <c r="R90" s="150"/>
      <c r="S90" s="132"/>
    </row>
    <row r="91" spans="1:19" ht="18.75" hidden="1">
      <c r="A91" s="171"/>
      <c r="B91" s="152"/>
      <c r="C91" s="172" t="s">
        <v>952</v>
      </c>
      <c r="D91" s="167">
        <v>64</v>
      </c>
      <c r="E91" s="208"/>
      <c r="F91" s="208"/>
      <c r="G91" s="208"/>
      <c r="H91" s="440"/>
      <c r="I91" s="478"/>
      <c r="J91" s="132"/>
      <c r="R91" s="150"/>
      <c r="S91" s="132"/>
    </row>
    <row r="92" spans="1:19" ht="18.75" hidden="1">
      <c r="A92" s="171"/>
      <c r="B92" s="152"/>
      <c r="C92" s="172" t="s">
        <v>953</v>
      </c>
      <c r="D92" s="167">
        <v>64</v>
      </c>
      <c r="E92" s="208"/>
      <c r="F92" s="208"/>
      <c r="G92" s="208"/>
      <c r="H92" s="440"/>
      <c r="I92" s="478"/>
      <c r="J92" s="132"/>
      <c r="R92" s="150"/>
      <c r="S92" s="132"/>
    </row>
    <row r="93" spans="1:19" ht="18.75" hidden="1">
      <c r="A93" s="171"/>
      <c r="B93" s="152"/>
      <c r="C93" s="172" t="s">
        <v>948</v>
      </c>
      <c r="D93" s="167">
        <v>65</v>
      </c>
      <c r="E93" s="208"/>
      <c r="F93" s="208"/>
      <c r="G93" s="208"/>
      <c r="H93" s="440"/>
      <c r="I93" s="478"/>
      <c r="J93" s="132"/>
      <c r="R93" s="150"/>
      <c r="S93" s="132"/>
    </row>
    <row r="94" spans="1:19" ht="18.75" hidden="1">
      <c r="A94" s="171"/>
      <c r="B94" s="152"/>
      <c r="C94" s="172" t="s">
        <v>933</v>
      </c>
      <c r="D94" s="167">
        <v>65</v>
      </c>
      <c r="E94" s="208"/>
      <c r="F94" s="208"/>
      <c r="G94" s="208"/>
      <c r="H94" s="440"/>
      <c r="I94" s="478"/>
      <c r="J94" s="132"/>
      <c r="R94" s="150"/>
      <c r="S94" s="132"/>
    </row>
    <row r="95" spans="1:19" ht="18.75" hidden="1">
      <c r="A95" s="171"/>
      <c r="B95" s="152"/>
      <c r="C95" s="172" t="s">
        <v>939</v>
      </c>
      <c r="D95" s="167">
        <v>65</v>
      </c>
      <c r="E95" s="208"/>
      <c r="F95" s="208"/>
      <c r="G95" s="208"/>
      <c r="H95" s="440"/>
      <c r="I95" s="478"/>
      <c r="J95" s="132"/>
      <c r="R95" s="150"/>
      <c r="S95" s="132"/>
    </row>
    <row r="96" spans="1:19" ht="18.75" hidden="1">
      <c r="A96" s="171"/>
      <c r="B96" s="152"/>
      <c r="C96" s="172" t="s">
        <v>938</v>
      </c>
      <c r="D96" s="167">
        <v>65</v>
      </c>
      <c r="E96" s="208"/>
      <c r="F96" s="208"/>
      <c r="G96" s="208"/>
      <c r="H96" s="440"/>
      <c r="I96" s="478"/>
      <c r="J96" s="132"/>
      <c r="R96" s="150"/>
      <c r="S96" s="132"/>
    </row>
    <row r="97" spans="1:19" ht="18.75" hidden="1">
      <c r="A97" s="171"/>
      <c r="B97" s="152"/>
      <c r="C97" s="172" t="s">
        <v>941</v>
      </c>
      <c r="D97" s="167">
        <v>65</v>
      </c>
      <c r="E97" s="208"/>
      <c r="F97" s="208"/>
      <c r="G97" s="208"/>
      <c r="H97" s="440"/>
      <c r="I97" s="478"/>
      <c r="J97" s="132"/>
      <c r="R97" s="150"/>
      <c r="S97" s="132"/>
    </row>
    <row r="98" spans="1:19" ht="18.75" hidden="1">
      <c r="A98" s="171"/>
      <c r="B98" s="152"/>
      <c r="C98" s="172" t="s">
        <v>950</v>
      </c>
      <c r="D98" s="167">
        <v>65</v>
      </c>
      <c r="E98" s="208"/>
      <c r="F98" s="208"/>
      <c r="G98" s="208"/>
      <c r="H98" s="440"/>
      <c r="I98" s="478"/>
      <c r="J98" s="132"/>
      <c r="R98" s="150"/>
      <c r="S98" s="132"/>
    </row>
    <row r="99" spans="1:19" ht="18.75" hidden="1">
      <c r="A99" s="171"/>
      <c r="B99" s="152"/>
      <c r="C99" s="172" t="s">
        <v>942</v>
      </c>
      <c r="D99" s="167"/>
      <c r="E99" s="208"/>
      <c r="F99" s="208"/>
      <c r="G99" s="208"/>
      <c r="H99" s="440"/>
      <c r="I99" s="438"/>
      <c r="J99" s="132"/>
      <c r="R99" s="150"/>
      <c r="S99" s="132"/>
    </row>
    <row r="100" spans="1:19" ht="18.75">
      <c r="A100" s="171"/>
      <c r="B100" s="152"/>
      <c r="C100" s="172"/>
      <c r="D100" s="167"/>
      <c r="E100" s="208"/>
      <c r="F100" s="208"/>
      <c r="G100" s="208"/>
      <c r="H100" s="440"/>
      <c r="I100" s="438"/>
      <c r="J100" s="132"/>
      <c r="R100" s="150"/>
      <c r="S100" s="132"/>
    </row>
    <row r="101" spans="1:19" ht="21.75" customHeight="1">
      <c r="A101" s="178"/>
      <c r="B101" s="179"/>
      <c r="C101" s="183"/>
      <c r="D101" s="169"/>
      <c r="E101" s="208"/>
      <c r="F101" s="208"/>
      <c r="G101" s="208"/>
      <c r="H101" s="208"/>
      <c r="I101" s="440"/>
      <c r="J101" s="210"/>
    </row>
  </sheetData>
  <autoFilter ref="A2:H71" xr:uid="{0BF9A3BD-AF18-4609-ABAD-56690C6F5336}"/>
  <phoneticPr fontId="6"/>
  <dataValidations count="1">
    <dataValidation type="list" allowBlank="1" showInputMessage="1" showErrorMessage="1" sqref="F3:H68 E71:E73 F70:H70 F71:G100 F101:H101" xr:uid="{B5B9FDB6-BE80-43F2-AC86-B024CC8B6A89}">
      <formula1>$S$1:$S$3</formula1>
    </dataValidation>
  </dataValidations>
  <hyperlinks>
    <hyperlink ref="J3" r:id="rId1" xr:uid="{81DE782E-637B-4121-9051-676BC57E5A81}"/>
    <hyperlink ref="J5" r:id="rId2" xr:uid="{F7E309DA-CCFE-4AA9-B34D-C6ECA2DC2838}"/>
    <hyperlink ref="J8" r:id="rId3" xr:uid="{D2E2DB2B-2163-4D37-9CD8-A0B3C0CE401E}"/>
    <hyperlink ref="J9" r:id="rId4" xr:uid="{5AFD8DC4-C59D-4CDA-AD1E-8E82C4B9D66F}"/>
    <hyperlink ref="J10" r:id="rId5" xr:uid="{3FB66A95-4394-4165-80EF-4164C0B89AC0}"/>
    <hyperlink ref="J11" r:id="rId6" xr:uid="{BCEE74B9-A67E-47C0-AF88-D536973FE804}"/>
    <hyperlink ref="J12" r:id="rId7" xr:uid="{854A9DAD-8056-4068-B34F-A75911246FFD}"/>
    <hyperlink ref="J13" r:id="rId8" xr:uid="{B1BF9FEB-D5DB-4A06-8762-14F0E88B6430}"/>
    <hyperlink ref="J68" r:id="rId9" display="takemura79363@gmail.com" xr:uid="{21905301-F9C3-4C66-ABB2-B84EF057290B}"/>
    <hyperlink ref="J48" r:id="rId10" xr:uid="{5247214E-8CC6-4B57-BE82-FE68CCC9F6A6}"/>
    <hyperlink ref="J47" r:id="rId11" xr:uid="{25A29C06-1DF0-4D67-8169-927F2E7DDEF3}"/>
    <hyperlink ref="J67" r:id="rId12" xr:uid="{B9230FAA-2E21-44A2-960A-641368E38A42}"/>
    <hyperlink ref="J63" r:id="rId13" xr:uid="{227617D2-43D4-4128-A993-8FD6CA80FE13}"/>
    <hyperlink ref="J64" r:id="rId14" xr:uid="{E6E3F564-C676-4D79-86EE-908D3AB1AA8C}"/>
    <hyperlink ref="J70" r:id="rId15" xr:uid="{DC437104-BFB1-4E92-8A3B-A20CD310D034}"/>
    <hyperlink ref="J24" r:id="rId16" xr:uid="{0C55CD4D-46D2-4F45-B34A-6AC061A641DC}"/>
    <hyperlink ref="J27" r:id="rId17" xr:uid="{C86CBFAD-C048-45BE-A9F3-0A9B2FBD508D}"/>
    <hyperlink ref="J29" r:id="rId18" xr:uid="{0296D3BE-F2B2-4795-BACB-96229FB0FDAE}"/>
    <hyperlink ref="J30" r:id="rId19" xr:uid="{6F6D5CA9-1255-47CA-95F0-04C3DA19126A}"/>
    <hyperlink ref="J4" r:id="rId20" xr:uid="{6EF9C9FB-D8ED-48BC-AF62-9DECA7397E44}"/>
    <hyperlink ref="J6" r:id="rId21" xr:uid="{A85C2BFC-D522-4222-BF7B-C52CFC2CD8FA}"/>
    <hyperlink ref="J14" r:id="rId22" xr:uid="{1CFA6BE3-7BB2-4C35-B9C6-C37758B5A17B}"/>
    <hyperlink ref="J23" r:id="rId23" xr:uid="{3C326538-BF9D-47CD-8888-A65C5A0BBEDD}"/>
    <hyperlink ref="J26" r:id="rId24" xr:uid="{30306435-1FDA-43CE-BF00-4FF5331C434D}"/>
    <hyperlink ref="J31" r:id="rId25" xr:uid="{2578B029-420B-4BA3-85E9-47838DBDD19E}"/>
    <hyperlink ref="J37" r:id="rId26" xr:uid="{D065A9C3-3DAB-4F9F-B628-897DE3D2E36E}"/>
    <hyperlink ref="J53" r:id="rId27" xr:uid="{9E4284EF-F53F-4423-BEE9-A21E8AAD9ADE}"/>
    <hyperlink ref="J60" r:id="rId28" xr:uid="{79811603-7F62-4878-BB0A-52404DADE34A}"/>
    <hyperlink ref="J65" r:id="rId29" xr:uid="{BC1B8A4E-BC6C-49D0-B1D6-74D022AA975B}"/>
  </hyperlinks>
  <pageMargins left="0.23622047244094491" right="0.19685039370078741" top="0.27559055118110237" bottom="0.23622047244094491" header="0.15748031496062992" footer="0.11811023622047245"/>
  <pageSetup paperSize="9" scale="50" orientation="portrait" r:id="rId3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66678-A84E-4AF3-98DA-8968482D9100}">
  <sheetPr>
    <pageSetUpPr fitToPage="1"/>
  </sheetPr>
  <dimension ref="A1:L37"/>
  <sheetViews>
    <sheetView showGridLines="0" topLeftCell="A4" zoomScale="140" zoomScaleNormal="140" workbookViewId="0">
      <selection activeCell="B35" sqref="B35"/>
    </sheetView>
  </sheetViews>
  <sheetFormatPr defaultColWidth="9" defaultRowHeight="15.75"/>
  <cols>
    <col min="1" max="4" width="4.625" style="40" customWidth="1"/>
    <col min="5" max="5" width="11.125" style="40" customWidth="1"/>
    <col min="6" max="6" width="31.375" style="40" customWidth="1"/>
    <col min="7" max="16384" width="9" style="40"/>
  </cols>
  <sheetData>
    <row r="1" spans="1:12" ht="33">
      <c r="A1" s="1" t="s">
        <v>990</v>
      </c>
      <c r="B1" s="2"/>
      <c r="C1" s="2"/>
      <c r="D1" s="2"/>
      <c r="E1" s="3"/>
      <c r="F1" s="3"/>
      <c r="G1" s="3"/>
      <c r="H1" s="3"/>
      <c r="I1" s="3"/>
      <c r="J1" s="3"/>
      <c r="L1" s="436" t="s">
        <v>842</v>
      </c>
    </row>
    <row r="2" spans="1:12" ht="19.5">
      <c r="A2" s="4" t="s">
        <v>0</v>
      </c>
      <c r="B2" s="5"/>
      <c r="C2" s="5"/>
      <c r="D2" s="5"/>
      <c r="E2" s="4"/>
      <c r="F2" s="4"/>
      <c r="G2" s="4"/>
      <c r="H2" s="4"/>
      <c r="I2" s="4"/>
      <c r="J2" s="4"/>
    </row>
    <row r="3" spans="1:12" ht="19.5">
      <c r="A3" s="6"/>
      <c r="B3" s="7"/>
      <c r="C3" s="7"/>
      <c r="D3" s="7"/>
      <c r="E3" s="8"/>
      <c r="F3" s="8"/>
    </row>
    <row r="4" spans="1:12" ht="19.5">
      <c r="A4" s="9" t="s">
        <v>3</v>
      </c>
      <c r="B4" s="8"/>
      <c r="C4" s="8" t="s">
        <v>1004</v>
      </c>
      <c r="D4" s="8"/>
      <c r="E4" s="8"/>
      <c r="F4" s="8"/>
    </row>
    <row r="5" spans="1:12" ht="19.5">
      <c r="A5" s="9"/>
      <c r="B5" s="8"/>
      <c r="C5" s="8"/>
      <c r="D5" s="8"/>
      <c r="E5" s="8"/>
      <c r="F5" s="8"/>
    </row>
    <row r="6" spans="1:12" ht="18.75" customHeight="1">
      <c r="A6" s="9" t="s">
        <v>5</v>
      </c>
      <c r="B6" s="8"/>
      <c r="C6" s="41" t="s">
        <v>1005</v>
      </c>
      <c r="D6" s="8"/>
      <c r="E6" s="8"/>
      <c r="F6" s="8"/>
      <c r="G6" s="56"/>
    </row>
    <row r="7" spans="1:12" ht="18.75" customHeight="1">
      <c r="A7" s="9"/>
      <c r="B7" s="8"/>
      <c r="C7" s="8"/>
      <c r="D7" s="8"/>
      <c r="E7" s="8"/>
      <c r="F7" s="8"/>
      <c r="G7" s="56"/>
    </row>
    <row r="8" spans="1:12" ht="19.5">
      <c r="A8" s="9" t="s">
        <v>552</v>
      </c>
      <c r="B8" s="8"/>
      <c r="C8" s="8"/>
      <c r="D8" s="8"/>
      <c r="E8" s="8"/>
      <c r="F8" s="8"/>
      <c r="G8" s="56"/>
    </row>
    <row r="9" spans="1:12" ht="19.5">
      <c r="A9" s="9" t="s">
        <v>238</v>
      </c>
      <c r="B9" s="10" t="s">
        <v>553</v>
      </c>
      <c r="C9" s="8"/>
      <c r="D9" s="8"/>
      <c r="E9" s="8"/>
      <c r="F9" s="8"/>
      <c r="G9" s="56"/>
    </row>
    <row r="10" spans="1:12" ht="19.5">
      <c r="A10" s="9"/>
      <c r="B10" s="10"/>
      <c r="C10" s="8"/>
      <c r="D10" s="8"/>
      <c r="E10" s="8"/>
      <c r="F10" s="8"/>
      <c r="G10" s="56"/>
    </row>
    <row r="11" spans="1:12" ht="19.5">
      <c r="A11" s="9"/>
      <c r="B11" s="8"/>
      <c r="C11" s="8"/>
      <c r="D11" s="8"/>
      <c r="E11" s="8"/>
      <c r="F11" s="8"/>
      <c r="G11" s="56"/>
    </row>
    <row r="12" spans="1:12" ht="19.5">
      <c r="A12" s="9" t="s">
        <v>554</v>
      </c>
      <c r="B12" s="10" t="s">
        <v>692</v>
      </c>
      <c r="C12" s="8"/>
      <c r="D12" s="8"/>
      <c r="E12" s="8"/>
      <c r="F12" s="10"/>
      <c r="H12" s="340"/>
      <c r="I12" s="340"/>
      <c r="J12" s="340"/>
    </row>
    <row r="13" spans="1:12" ht="19.5">
      <c r="A13" s="9"/>
      <c r="B13" s="342" t="s">
        <v>683</v>
      </c>
      <c r="C13" s="8"/>
      <c r="D13" s="8"/>
      <c r="E13" s="8"/>
      <c r="F13" s="10"/>
      <c r="G13" s="341" t="s">
        <v>675</v>
      </c>
      <c r="H13" s="340"/>
      <c r="I13" s="340"/>
      <c r="J13" s="340"/>
    </row>
    <row r="14" spans="1:12" ht="19.5">
      <c r="A14" s="9"/>
      <c r="B14" s="8" t="s">
        <v>144</v>
      </c>
      <c r="C14" s="8" t="s">
        <v>1006</v>
      </c>
      <c r="D14" s="8"/>
      <c r="E14" s="8"/>
      <c r="F14" s="10"/>
      <c r="G14" s="57" t="s">
        <v>992</v>
      </c>
      <c r="H14" s="340"/>
      <c r="I14" s="340"/>
      <c r="J14" s="340"/>
    </row>
    <row r="15" spans="1:12" ht="19.5">
      <c r="A15" s="9"/>
      <c r="B15" s="8" t="s">
        <v>210</v>
      </c>
      <c r="C15" s="8" t="s">
        <v>1007</v>
      </c>
      <c r="D15" s="8"/>
      <c r="E15" s="8"/>
      <c r="F15" s="10"/>
      <c r="G15" s="57" t="s">
        <v>1003</v>
      </c>
      <c r="I15" s="340"/>
      <c r="J15" s="340"/>
    </row>
    <row r="16" spans="1:12" ht="19.5">
      <c r="A16" s="9"/>
      <c r="B16" s="8" t="s">
        <v>212</v>
      </c>
      <c r="C16" s="8" t="s">
        <v>680</v>
      </c>
      <c r="D16" s="8"/>
      <c r="E16" s="8"/>
      <c r="F16" s="10"/>
      <c r="G16" s="57" t="s">
        <v>681</v>
      </c>
      <c r="I16" s="340"/>
      <c r="J16" s="340"/>
    </row>
    <row r="17" spans="1:12" ht="19.5">
      <c r="A17" s="9"/>
      <c r="B17" s="8" t="s">
        <v>304</v>
      </c>
      <c r="C17" s="8" t="s">
        <v>674</v>
      </c>
      <c r="D17" s="8"/>
      <c r="E17" s="8"/>
      <c r="F17" s="10"/>
      <c r="G17" s="57" t="s">
        <v>682</v>
      </c>
      <c r="I17" s="340"/>
      <c r="J17" s="340"/>
    </row>
    <row r="18" spans="1:12" ht="19.5">
      <c r="A18" s="9"/>
      <c r="B18" s="41" t="s">
        <v>225</v>
      </c>
      <c r="C18" s="8" t="s">
        <v>997</v>
      </c>
      <c r="D18" s="247"/>
      <c r="E18" s="247"/>
      <c r="F18" s="248"/>
      <c r="G18" s="57" t="s">
        <v>992</v>
      </c>
      <c r="I18" s="340"/>
      <c r="J18" s="340"/>
    </row>
    <row r="19" spans="1:12" ht="19.5">
      <c r="A19" s="9"/>
      <c r="B19" s="41" t="s">
        <v>1008</v>
      </c>
      <c r="C19" s="8" t="s">
        <v>1009</v>
      </c>
      <c r="D19" s="247"/>
      <c r="E19" s="247"/>
      <c r="F19" s="248"/>
      <c r="G19" s="57" t="s">
        <v>448</v>
      </c>
      <c r="I19" s="340"/>
      <c r="J19" s="340"/>
    </row>
    <row r="20" spans="1:12" ht="19.5">
      <c r="A20" s="9"/>
      <c r="B20" s="41" t="s">
        <v>1010</v>
      </c>
      <c r="C20" s="8" t="s">
        <v>1012</v>
      </c>
      <c r="D20" s="247"/>
      <c r="E20" s="247"/>
      <c r="F20" s="248"/>
      <c r="G20" s="57" t="s">
        <v>1011</v>
      </c>
      <c r="I20" s="340"/>
      <c r="J20" s="340"/>
    </row>
    <row r="21" spans="1:12" ht="19.5">
      <c r="A21" s="9"/>
      <c r="B21" s="8"/>
      <c r="C21" s="8"/>
      <c r="D21" s="8"/>
      <c r="E21" s="8"/>
      <c r="F21" s="8"/>
    </row>
    <row r="22" spans="1:12" ht="19.5">
      <c r="A22" s="9"/>
      <c r="B22" s="8"/>
      <c r="C22" s="8"/>
      <c r="D22" s="8"/>
      <c r="E22" s="8"/>
      <c r="F22" s="8"/>
    </row>
    <row r="23" spans="1:12" ht="19.5">
      <c r="A23" s="9" t="s">
        <v>28</v>
      </c>
      <c r="B23" s="42" t="s">
        <v>592</v>
      </c>
      <c r="C23" s="8"/>
      <c r="D23" s="8"/>
      <c r="E23" s="8"/>
      <c r="F23" s="8"/>
      <c r="G23" s="341"/>
    </row>
    <row r="24" spans="1:12" ht="19.5">
      <c r="A24" s="9"/>
      <c r="C24" s="343" t="s">
        <v>855</v>
      </c>
      <c r="E24" s="8"/>
      <c r="F24" s="8"/>
      <c r="G24" s="341" t="s">
        <v>691</v>
      </c>
    </row>
    <row r="25" spans="1:12" ht="19.5">
      <c r="A25" s="9"/>
      <c r="B25" s="8" t="s">
        <v>144</v>
      </c>
      <c r="C25" s="8" t="s">
        <v>685</v>
      </c>
      <c r="D25" s="8"/>
      <c r="E25" s="8"/>
      <c r="G25" s="8"/>
      <c r="I25" s="8"/>
      <c r="J25" s="8"/>
      <c r="K25" s="8"/>
      <c r="L25" s="8"/>
    </row>
    <row r="26" spans="1:12" ht="19.5">
      <c r="A26" s="6"/>
      <c r="B26" s="8" t="s">
        <v>210</v>
      </c>
      <c r="C26" s="8" t="s">
        <v>686</v>
      </c>
      <c r="D26" s="8"/>
      <c r="E26" s="8"/>
      <c r="G26" s="8"/>
    </row>
    <row r="27" spans="1:12" ht="19.5">
      <c r="A27" s="6"/>
      <c r="B27" s="8" t="s">
        <v>212</v>
      </c>
      <c r="C27" s="8" t="s">
        <v>687</v>
      </c>
      <c r="D27" s="8"/>
      <c r="E27" s="8"/>
      <c r="G27" s="8"/>
    </row>
    <row r="28" spans="1:12" ht="19.5">
      <c r="A28" s="6"/>
      <c r="B28" s="8" t="s">
        <v>214</v>
      </c>
      <c r="C28" s="41" t="s">
        <v>688</v>
      </c>
      <c r="G28" s="41"/>
    </row>
    <row r="29" spans="1:12" ht="19.5">
      <c r="A29" s="6"/>
      <c r="B29" s="41" t="s">
        <v>225</v>
      </c>
      <c r="C29" s="8" t="s">
        <v>689</v>
      </c>
      <c r="D29" s="8"/>
      <c r="E29" s="8"/>
      <c r="G29" s="8"/>
    </row>
    <row r="30" spans="1:12" ht="19.5">
      <c r="A30" s="6"/>
      <c r="B30" s="8" t="s">
        <v>228</v>
      </c>
      <c r="C30" s="57" t="s">
        <v>1003</v>
      </c>
      <c r="D30" s="8"/>
      <c r="E30" s="8"/>
      <c r="G30" s="8"/>
      <c r="H30" s="8"/>
    </row>
    <row r="31" spans="1:12" ht="19.5">
      <c r="B31" s="8"/>
    </row>
    <row r="32" spans="1:12" ht="19.5">
      <c r="C32" s="8"/>
    </row>
    <row r="33" spans="1:6" ht="19.5">
      <c r="A33" s="9" t="s">
        <v>232</v>
      </c>
      <c r="B33" s="9" t="s">
        <v>233</v>
      </c>
      <c r="D33" s="8"/>
    </row>
    <row r="35" spans="1:6" ht="19.5">
      <c r="C35" s="8"/>
      <c r="D35" s="8"/>
      <c r="E35" s="8"/>
      <c r="F35" s="8"/>
    </row>
    <row r="36" spans="1:6" ht="19.5">
      <c r="A36" s="6"/>
      <c r="B36" s="8"/>
      <c r="C36" s="8"/>
      <c r="D36" s="8"/>
      <c r="E36" s="8"/>
      <c r="F36" s="8"/>
    </row>
    <row r="37" spans="1:6" ht="19.5">
      <c r="A37" s="6"/>
      <c r="B37" s="8"/>
    </row>
  </sheetData>
  <phoneticPr fontId="6"/>
  <printOptions horizontalCentered="1"/>
  <pageMargins left="0.35433070866141736" right="0.31496062992125984" top="0.51181102362204722" bottom="0.43307086614173229" header="0.31496062992125984" footer="0.19685039370078741"/>
  <pageSetup paperSize="9" scale="7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7CFD3-FA39-4414-A013-DF859F51C2C9}">
  <sheetPr>
    <pageSetUpPr fitToPage="1"/>
  </sheetPr>
  <dimension ref="A1:L38"/>
  <sheetViews>
    <sheetView showGridLines="0" topLeftCell="A7" zoomScale="110" zoomScaleNormal="110" workbookViewId="0">
      <selection activeCell="H26" sqref="H26"/>
    </sheetView>
  </sheetViews>
  <sheetFormatPr defaultColWidth="9" defaultRowHeight="15.75"/>
  <cols>
    <col min="1" max="4" width="4.625" style="40" customWidth="1"/>
    <col min="5" max="5" width="11.125" style="40" customWidth="1"/>
    <col min="6" max="6" width="31.375" style="40" customWidth="1"/>
    <col min="7" max="16384" width="9" style="40"/>
  </cols>
  <sheetData>
    <row r="1" spans="1:12" ht="33">
      <c r="A1" s="1" t="s">
        <v>990</v>
      </c>
      <c r="B1" s="2"/>
      <c r="C1" s="2"/>
      <c r="D1" s="2"/>
      <c r="E1" s="3"/>
      <c r="F1" s="3"/>
      <c r="G1" s="3"/>
      <c r="H1" s="3"/>
      <c r="I1" s="3"/>
      <c r="J1" s="3"/>
      <c r="L1" s="436" t="s">
        <v>842</v>
      </c>
    </row>
    <row r="2" spans="1:12" ht="19.5">
      <c r="A2" s="4" t="s">
        <v>0</v>
      </c>
      <c r="B2" s="5"/>
      <c r="C2" s="5"/>
      <c r="D2" s="5"/>
      <c r="E2" s="4"/>
      <c r="F2" s="4"/>
      <c r="G2" s="4"/>
      <c r="H2" s="4"/>
      <c r="I2" s="4"/>
      <c r="J2" s="4"/>
    </row>
    <row r="3" spans="1:12" ht="19.5">
      <c r="A3" s="6"/>
      <c r="B3" s="7"/>
      <c r="C3" s="7"/>
      <c r="D3" s="7"/>
      <c r="E3" s="8"/>
      <c r="F3" s="8"/>
    </row>
    <row r="4" spans="1:12" ht="19.5">
      <c r="A4" s="9" t="s">
        <v>3</v>
      </c>
      <c r="B4" s="8"/>
      <c r="C4" s="8" t="s">
        <v>979</v>
      </c>
      <c r="D4" s="8"/>
      <c r="E4" s="8"/>
      <c r="F4" s="8"/>
    </row>
    <row r="5" spans="1:12" ht="19.5">
      <c r="A5" s="9"/>
      <c r="B5" s="8"/>
      <c r="C5" s="8"/>
      <c r="D5" s="8"/>
      <c r="E5" s="8"/>
      <c r="F5" s="8"/>
    </row>
    <row r="6" spans="1:12" ht="18.75" customHeight="1">
      <c r="A6" s="9" t="s">
        <v>5</v>
      </c>
      <c r="B6" s="8"/>
      <c r="C6" s="41" t="s">
        <v>679</v>
      </c>
      <c r="D6" s="8"/>
      <c r="E6" s="8"/>
      <c r="F6" s="8"/>
      <c r="G6" s="56"/>
    </row>
    <row r="7" spans="1:12" ht="18.75" customHeight="1">
      <c r="A7" s="9"/>
      <c r="B7" s="8"/>
      <c r="C7" s="8"/>
      <c r="D7" s="8"/>
      <c r="E7" s="8"/>
      <c r="F7" s="8"/>
      <c r="G7" s="56"/>
    </row>
    <row r="8" spans="1:12" ht="19.5">
      <c r="A8" s="9" t="s">
        <v>552</v>
      </c>
      <c r="B8" s="8"/>
      <c r="C8" s="8"/>
      <c r="D8" s="8"/>
      <c r="E8" s="8"/>
      <c r="F8" s="8"/>
      <c r="G8" s="56"/>
    </row>
    <row r="9" spans="1:12" ht="19.5">
      <c r="A9" s="9" t="s">
        <v>238</v>
      </c>
      <c r="B9" s="10" t="s">
        <v>553</v>
      </c>
      <c r="C9" s="8"/>
      <c r="D9" s="8"/>
      <c r="E9" s="8"/>
      <c r="F9" s="8"/>
      <c r="G9" s="56"/>
    </row>
    <row r="10" spans="1:12" ht="19.5">
      <c r="A10" s="9"/>
      <c r="B10" s="10"/>
      <c r="C10" s="8"/>
      <c r="D10" s="8"/>
      <c r="E10" s="8"/>
      <c r="F10" s="8"/>
      <c r="G10" s="56"/>
    </row>
    <row r="11" spans="1:12" ht="19.5">
      <c r="A11" s="9"/>
      <c r="B11" s="8"/>
      <c r="C11" s="8"/>
      <c r="D11" s="8"/>
      <c r="E11" s="8"/>
      <c r="F11" s="8"/>
      <c r="G11" s="56"/>
    </row>
    <row r="12" spans="1:12" ht="19.5">
      <c r="A12" s="9" t="s">
        <v>554</v>
      </c>
      <c r="B12" s="10" t="s">
        <v>692</v>
      </c>
      <c r="C12" s="8"/>
      <c r="D12" s="8"/>
      <c r="E12" s="8"/>
      <c r="F12" s="10"/>
      <c r="H12" s="340"/>
      <c r="I12" s="340"/>
      <c r="J12" s="340"/>
    </row>
    <row r="13" spans="1:12" ht="19.5">
      <c r="A13" s="9"/>
      <c r="B13" s="342" t="s">
        <v>683</v>
      </c>
      <c r="C13" s="8"/>
      <c r="D13" s="8"/>
      <c r="E13" s="8"/>
      <c r="F13" s="10"/>
      <c r="G13" s="341" t="s">
        <v>675</v>
      </c>
      <c r="H13" s="340"/>
      <c r="I13" s="340"/>
      <c r="J13" s="340"/>
    </row>
    <row r="14" spans="1:12" ht="19.5">
      <c r="A14" s="9"/>
      <c r="B14" s="8" t="s">
        <v>144</v>
      </c>
      <c r="C14" s="8" t="s">
        <v>989</v>
      </c>
      <c r="D14" s="8"/>
      <c r="E14" s="8"/>
      <c r="F14" s="10"/>
      <c r="G14" s="57" t="s">
        <v>992</v>
      </c>
      <c r="H14" s="340"/>
      <c r="I14" s="340"/>
      <c r="J14" s="340"/>
    </row>
    <row r="15" spans="1:12" ht="19.5">
      <c r="A15" s="9"/>
      <c r="B15" s="8" t="s">
        <v>210</v>
      </c>
      <c r="C15" s="8" t="s">
        <v>994</v>
      </c>
      <c r="D15" s="8"/>
      <c r="E15" s="8"/>
      <c r="F15" s="10"/>
      <c r="G15" s="57" t="s">
        <v>995</v>
      </c>
      <c r="I15" s="340"/>
      <c r="J15" s="340"/>
    </row>
    <row r="16" spans="1:12" ht="19.5">
      <c r="A16" s="9"/>
      <c r="B16" s="8" t="s">
        <v>212</v>
      </c>
      <c r="C16" s="8" t="s">
        <v>996</v>
      </c>
      <c r="D16" s="8"/>
      <c r="E16" s="8"/>
      <c r="F16" s="10"/>
      <c r="G16" s="57" t="s">
        <v>995</v>
      </c>
      <c r="I16" s="340"/>
      <c r="J16" s="340"/>
    </row>
    <row r="17" spans="1:12" ht="19.5">
      <c r="A17" s="9"/>
      <c r="B17" s="8" t="s">
        <v>304</v>
      </c>
      <c r="C17" s="8" t="s">
        <v>993</v>
      </c>
      <c r="D17" s="8"/>
      <c r="E17" s="8"/>
      <c r="F17" s="10"/>
      <c r="G17" s="57" t="s">
        <v>1003</v>
      </c>
      <c r="I17" s="340"/>
      <c r="J17" s="340"/>
    </row>
    <row r="18" spans="1:12" ht="19.5">
      <c r="A18" s="9"/>
      <c r="B18" s="41" t="s">
        <v>225</v>
      </c>
      <c r="C18" s="8" t="s">
        <v>987</v>
      </c>
      <c r="D18" s="8"/>
      <c r="E18" s="8"/>
      <c r="F18" s="10"/>
      <c r="G18" s="57" t="s">
        <v>973</v>
      </c>
      <c r="I18" s="340"/>
      <c r="J18" s="340"/>
    </row>
    <row r="19" spans="1:12" ht="19.5">
      <c r="A19" s="9"/>
      <c r="B19" s="8" t="s">
        <v>604</v>
      </c>
      <c r="C19" s="8" t="s">
        <v>988</v>
      </c>
      <c r="D19" s="8"/>
      <c r="E19" s="8"/>
      <c r="F19" s="10"/>
      <c r="G19" s="57" t="s">
        <v>681</v>
      </c>
      <c r="I19" s="340"/>
      <c r="J19" s="340"/>
    </row>
    <row r="20" spans="1:12" ht="19.5">
      <c r="A20" s="9"/>
      <c r="B20" s="8" t="s">
        <v>631</v>
      </c>
      <c r="C20" s="8" t="s">
        <v>674</v>
      </c>
      <c r="D20" s="8"/>
      <c r="E20" s="8"/>
      <c r="F20" s="10"/>
      <c r="G20" s="57" t="s">
        <v>682</v>
      </c>
      <c r="I20" s="340"/>
      <c r="J20" s="340"/>
    </row>
    <row r="21" spans="1:12" ht="19.5">
      <c r="A21" s="9"/>
      <c r="B21" s="8" t="s">
        <v>676</v>
      </c>
      <c r="C21" s="8" t="s">
        <v>997</v>
      </c>
      <c r="D21" s="247"/>
      <c r="E21" s="247"/>
      <c r="F21" s="248"/>
      <c r="G21" s="57" t="s">
        <v>992</v>
      </c>
      <c r="I21" s="340"/>
      <c r="J21" s="340"/>
    </row>
    <row r="22" spans="1:12" ht="19.5">
      <c r="A22" s="9"/>
      <c r="B22" s="8"/>
      <c r="C22" s="8"/>
      <c r="D22" s="8"/>
      <c r="E22" s="8"/>
      <c r="F22" s="8"/>
    </row>
    <row r="23" spans="1:12" ht="19.5">
      <c r="A23" s="9"/>
      <c r="B23" s="8"/>
      <c r="C23" s="8"/>
      <c r="D23" s="8"/>
      <c r="E23" s="8"/>
      <c r="F23" s="8"/>
    </row>
    <row r="24" spans="1:12" ht="19.5">
      <c r="A24" s="9" t="s">
        <v>28</v>
      </c>
      <c r="B24" s="42" t="s">
        <v>592</v>
      </c>
      <c r="C24" s="8"/>
      <c r="D24" s="8"/>
      <c r="E24" s="8"/>
      <c r="F24" s="8"/>
      <c r="G24" s="341"/>
    </row>
    <row r="25" spans="1:12" ht="19.5">
      <c r="A25" s="9"/>
      <c r="C25" s="343" t="s">
        <v>855</v>
      </c>
      <c r="E25" s="8"/>
      <c r="F25" s="8"/>
      <c r="G25" s="341" t="s">
        <v>691</v>
      </c>
    </row>
    <row r="26" spans="1:12" ht="19.5">
      <c r="A26" s="9"/>
      <c r="B26" s="8" t="s">
        <v>144</v>
      </c>
      <c r="C26" s="8" t="s">
        <v>685</v>
      </c>
      <c r="D26" s="8"/>
      <c r="E26" s="8"/>
      <c r="G26" s="8"/>
      <c r="I26" s="8"/>
      <c r="J26" s="8"/>
      <c r="K26" s="8"/>
      <c r="L26" s="8"/>
    </row>
    <row r="27" spans="1:12" ht="19.5">
      <c r="A27" s="6"/>
      <c r="B27" s="8" t="s">
        <v>210</v>
      </c>
      <c r="C27" s="8" t="s">
        <v>686</v>
      </c>
      <c r="D27" s="8"/>
      <c r="E27" s="8"/>
      <c r="G27" s="8"/>
    </row>
    <row r="28" spans="1:12" ht="19.5">
      <c r="A28" s="6"/>
      <c r="B28" s="8" t="s">
        <v>212</v>
      </c>
      <c r="C28" s="8" t="s">
        <v>687</v>
      </c>
      <c r="D28" s="8"/>
      <c r="E28" s="8"/>
      <c r="G28" s="8"/>
    </row>
    <row r="29" spans="1:12" ht="19.5">
      <c r="A29" s="6"/>
      <c r="B29" s="8" t="s">
        <v>214</v>
      </c>
      <c r="C29" s="41" t="s">
        <v>688</v>
      </c>
      <c r="G29" s="41"/>
    </row>
    <row r="30" spans="1:12" ht="19.5">
      <c r="A30" s="6"/>
      <c r="B30" s="41" t="s">
        <v>225</v>
      </c>
      <c r="C30" s="8" t="s">
        <v>689</v>
      </c>
      <c r="D30" s="8"/>
      <c r="E30" s="8"/>
      <c r="G30" s="8"/>
    </row>
    <row r="31" spans="1:12" ht="19.5">
      <c r="A31" s="6"/>
      <c r="B31" s="8" t="s">
        <v>228</v>
      </c>
      <c r="C31" s="57" t="s">
        <v>1003</v>
      </c>
      <c r="D31" s="8"/>
      <c r="E31" s="8"/>
      <c r="G31" s="8"/>
      <c r="H31" s="8"/>
    </row>
    <row r="32" spans="1:12" ht="19.5">
      <c r="B32" s="8"/>
    </row>
    <row r="33" spans="1:6" ht="19.5">
      <c r="C33" s="8"/>
    </row>
    <row r="34" spans="1:6" ht="19.5">
      <c r="A34" s="9" t="s">
        <v>232</v>
      </c>
      <c r="B34" s="9" t="s">
        <v>233</v>
      </c>
      <c r="D34" s="8"/>
    </row>
    <row r="36" spans="1:6" ht="19.5">
      <c r="C36" s="8"/>
      <c r="D36" s="8"/>
      <c r="E36" s="8"/>
      <c r="F36" s="8"/>
    </row>
    <row r="37" spans="1:6" ht="19.5">
      <c r="A37" s="6"/>
      <c r="B37" s="8"/>
      <c r="C37" s="8"/>
      <c r="D37" s="8"/>
      <c r="E37" s="8"/>
      <c r="F37" s="8"/>
    </row>
    <row r="38" spans="1:6" ht="19.5">
      <c r="A38" s="6"/>
      <c r="B38" s="8"/>
    </row>
  </sheetData>
  <phoneticPr fontId="6"/>
  <printOptions horizontalCentered="1"/>
  <pageMargins left="0.35433070866141736" right="0.31496062992125984" top="0.51181102362204722" bottom="0.43307086614173229" header="0.31496062992125984" footer="0.19685039370078741"/>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17</vt:i4>
      </vt:variant>
    </vt:vector>
  </HeadingPairs>
  <TitlesOfParts>
    <vt:vector size="52" baseType="lpstr">
      <vt:lpstr>2018_01議事録</vt:lpstr>
      <vt:lpstr>2022_09アジェンダ</vt:lpstr>
      <vt:lpstr>2022_09役員会出欠表</vt:lpstr>
      <vt:lpstr>2022_07アジェンダ</vt:lpstr>
      <vt:lpstr>2022_07役員会出欠表 </vt:lpstr>
      <vt:lpstr>2022年度カレンダー</vt:lpstr>
      <vt:lpstr>2022_04役員会出欠表 </vt:lpstr>
      <vt:lpstr>2022_04アジェンダ議事録</vt:lpstr>
      <vt:lpstr>2022_01アジェンダ議事録</vt:lpstr>
      <vt:lpstr>2022_01役員会出欠表</vt:lpstr>
      <vt:lpstr>2021_09アジェンダ議事録</vt:lpstr>
      <vt:lpstr>小屋関連テーマ</vt:lpstr>
      <vt:lpstr>役員一覧20210925案</vt:lpstr>
      <vt:lpstr>2021_07アジェンダ議事録</vt:lpstr>
      <vt:lpstr>2021_07役員会出欠表</vt:lpstr>
      <vt:lpstr>2021_04アジェンダ議事録</vt:lpstr>
      <vt:lpstr>2021_01アジェンダ議事録</vt:lpstr>
      <vt:lpstr>役員一覧20201010総会承認</vt:lpstr>
      <vt:lpstr>20191005役員一覧</vt:lpstr>
      <vt:lpstr>2020_09アジェンダ議事録</vt:lpstr>
      <vt:lpstr>2020_0919出欠表</vt:lpstr>
      <vt:lpstr>2020_0711出欠表</vt:lpstr>
      <vt:lpstr>201909役員改選一覧</vt:lpstr>
      <vt:lpstr>2020_07アジェンダ議事録</vt:lpstr>
      <vt:lpstr>2020_01アジェンダ 議事録</vt:lpstr>
      <vt:lpstr>2019_09アジェンダ議事録</vt:lpstr>
      <vt:lpstr>2019_07アジェンダ議事録</vt:lpstr>
      <vt:lpstr>2019_04アジェンダ議事録</vt:lpstr>
      <vt:lpstr>2019_01アジェンダ議事録</vt:lpstr>
      <vt:lpstr>2018_09アジェンダ 議事録</vt:lpstr>
      <vt:lpstr>2018_07アジェンダ議事録</vt:lpstr>
      <vt:lpstr>2018_04アジェンダ議事録</vt:lpstr>
      <vt:lpstr>2018_01アジェンダ議事録</vt:lpstr>
      <vt:lpstr>2017_09議事録</vt:lpstr>
      <vt:lpstr>2018_01新年会</vt:lpstr>
      <vt:lpstr>'2018_07アジェンダ議事録'!Print_Area</vt:lpstr>
      <vt:lpstr>'2018_09アジェンダ 議事録'!Print_Area</vt:lpstr>
      <vt:lpstr>'2019_01アジェンダ議事録'!Print_Area</vt:lpstr>
      <vt:lpstr>'2019_04アジェンダ議事録'!Print_Area</vt:lpstr>
      <vt:lpstr>'2019_07アジェンダ議事録'!Print_Area</vt:lpstr>
      <vt:lpstr>'2019_09アジェンダ議事録'!Print_Area</vt:lpstr>
      <vt:lpstr>'2020_01アジェンダ 議事録'!Print_Area</vt:lpstr>
      <vt:lpstr>'2020_07アジェンダ議事録'!Print_Area</vt:lpstr>
      <vt:lpstr>'2020_09アジェンダ議事録'!Print_Area</vt:lpstr>
      <vt:lpstr>'2021_01アジェンダ議事録'!Print_Area</vt:lpstr>
      <vt:lpstr>'2021_04アジェンダ議事録'!Print_Area</vt:lpstr>
      <vt:lpstr>'2021_07アジェンダ議事録'!Print_Area</vt:lpstr>
      <vt:lpstr>'2021_07役員会出欠表'!Print_Area</vt:lpstr>
      <vt:lpstr>'2022_01役員会出欠表'!Print_Area</vt:lpstr>
      <vt:lpstr>'2022_04役員会出欠表 '!Print_Area</vt:lpstr>
      <vt:lpstr>'2022_07役員会出欠表 '!Print_Area</vt:lpstr>
      <vt:lpstr>'2022_09役員会出欠表'!Print_Area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MShiraki</cp:lastModifiedBy>
  <cp:lastPrinted>2022-04-13T07:14:30Z</cp:lastPrinted>
  <dcterms:created xsi:type="dcterms:W3CDTF">2017-12-24T09:34:29Z</dcterms:created>
  <dcterms:modified xsi:type="dcterms:W3CDTF">2022-08-26T23:17:02Z</dcterms:modified>
</cp:coreProperties>
</file>